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6525" tabRatio="1000" activeTab="0"/>
  </bookViews>
  <sheets>
    <sheet name="league" sheetId="1" r:id="rId1"/>
    <sheet name="Week 1" sheetId="2" r:id="rId2"/>
    <sheet name="Week2" sheetId="3" r:id="rId3"/>
    <sheet name="week3" sheetId="4" r:id="rId4"/>
    <sheet name="Week 4" sheetId="5" r:id="rId5"/>
    <sheet name="Week5" sheetId="6" r:id="rId6"/>
    <sheet name="Week6" sheetId="7" r:id="rId7"/>
    <sheet name="Week7" sheetId="8" r:id="rId8"/>
    <sheet name="Week8" sheetId="9" r:id="rId9"/>
    <sheet name="Week 9" sheetId="10" r:id="rId10"/>
    <sheet name="Week 10" sheetId="11" r:id="rId11"/>
    <sheet name="Week 11" sheetId="12" r:id="rId12"/>
    <sheet name="Week12" sheetId="13" r:id="rId13"/>
    <sheet name="XMAS" sheetId="14" r:id="rId14"/>
    <sheet name="Week13" sheetId="15" r:id="rId15"/>
    <sheet name="Week14" sheetId="16" r:id="rId16"/>
    <sheet name="Week15" sheetId="17" r:id="rId17"/>
    <sheet name="Week16" sheetId="18" r:id="rId18"/>
    <sheet name="Week17" sheetId="19" r:id="rId19"/>
    <sheet name="Week18" sheetId="20" r:id="rId20"/>
    <sheet name="Week19" sheetId="21" r:id="rId21"/>
    <sheet name="Week20" sheetId="22" r:id="rId22"/>
    <sheet name="Week21" sheetId="23" r:id="rId23"/>
  </sheets>
  <definedNames>
    <definedName name="HTML_CodePage" hidden="1">1252</definedName>
    <definedName name="HTML_Control" localSheetId="10" hidden="1">{"'Week 10'!$A$3:$E$19"}</definedName>
    <definedName name="HTML_Control" localSheetId="11" hidden="1">{"'Week 10'!$A$3:$E$19"}</definedName>
    <definedName name="HTML_Control" localSheetId="9" hidden="1">{"'Week 9'!$A$3:$E$19"}</definedName>
    <definedName name="HTML_Control" localSheetId="12" hidden="1">{"'Week 10'!$A$3:$E$19"}</definedName>
    <definedName name="HTML_Control" localSheetId="14" hidden="1">{"'Week 10'!$A$3:$E$19"}</definedName>
    <definedName name="HTML_Control" localSheetId="15" hidden="1">{"'Week 10'!$A$3:$E$19"}</definedName>
    <definedName name="HTML_Control" localSheetId="16" hidden="1">{"'Week 10'!$A$3:$E$19"}</definedName>
    <definedName name="HTML_Control" localSheetId="17" hidden="1">{"'Week 10'!$A$3:$E$19"}</definedName>
    <definedName name="HTML_Control" localSheetId="18" hidden="1">{"'Week 10'!$A$3:$E$19"}</definedName>
    <definedName name="HTML_Control" localSheetId="19" hidden="1">{"'Week 10'!$A$3:$E$19"}</definedName>
    <definedName name="HTML_Control" localSheetId="20" hidden="1">{"'Week 10'!$A$3:$E$19"}</definedName>
    <definedName name="HTML_Control" localSheetId="21" hidden="1">{"'Week 10'!$A$3:$E$19"}</definedName>
    <definedName name="HTML_Control" localSheetId="22" hidden="1">{"'Week 10'!$A$3:$E$19"}</definedName>
    <definedName name="HTML_Control" hidden="1">{"'league'!$A$4:$P$16"}</definedName>
    <definedName name="HTML_Description" hidden="1">"Provisional - based on phone results."</definedName>
    <definedName name="HTML_Email" hidden="1">"iain.moffat@btinternet.com"</definedName>
    <definedName name="HTML_Header" hidden="1">"Week 10 Results"</definedName>
    <definedName name="HTML_LastUpdate" hidden="1">"26/11/00"</definedName>
    <definedName name="HTML_LineAfter" hidden="1">TRUE</definedName>
    <definedName name="HTML_LineBefore" hidden="1">TRUE</definedName>
    <definedName name="HTML_Name" hidden="1">"Iain G. Moffat"</definedName>
    <definedName name="HTML_OBDlg2" hidden="1">TRUE</definedName>
    <definedName name="HTML_OBDlg4" hidden="1">TRUE</definedName>
    <definedName name="HTML_OS" hidden="1">0</definedName>
    <definedName name="HTML_PathFile" hidden="1">"\\G0OZS1\iain\cql\web2000\week10.htm"</definedName>
    <definedName name="HTML_Title" hidden="1">"Constable Quiz League"</definedName>
  </definedNames>
  <calcPr fullCalcOnLoad="1"/>
</workbook>
</file>

<file path=xl/sharedStrings.xml><?xml version="1.0" encoding="utf-8"?>
<sst xmlns="http://schemas.openxmlformats.org/spreadsheetml/2006/main" count="877" uniqueCount="121">
  <si>
    <t>Constable Quiz League 2003-2004</t>
  </si>
  <si>
    <t xml:space="preserve">League positions after </t>
  </si>
  <si>
    <t>Week</t>
  </si>
  <si>
    <t>Place</t>
  </si>
  <si>
    <t>Team</t>
  </si>
  <si>
    <t>Score</t>
  </si>
  <si>
    <t>Played</t>
  </si>
  <si>
    <t>Pts/Game</t>
  </si>
  <si>
    <t xml:space="preserve">1st  </t>
  </si>
  <si>
    <t xml:space="preserve">Carriers Arms </t>
  </si>
  <si>
    <t>2nd</t>
  </si>
  <si>
    <t>Exiles</t>
  </si>
  <si>
    <t>3rd</t>
  </si>
  <si>
    <t>EB Red Lion</t>
  </si>
  <si>
    <t>4th</t>
  </si>
  <si>
    <t>Bromley Cross</t>
  </si>
  <si>
    <t>5th</t>
  </si>
  <si>
    <t>Kings Arms B</t>
  </si>
  <si>
    <t>6th</t>
  </si>
  <si>
    <t>MT Red Lion</t>
  </si>
  <si>
    <t>7th</t>
  </si>
  <si>
    <t>Hare A</t>
  </si>
  <si>
    <t>8th</t>
  </si>
  <si>
    <t>Royal Oak A</t>
  </si>
  <si>
    <t>9th</t>
  </si>
  <si>
    <t>Hare B</t>
  </si>
  <si>
    <t>10th</t>
  </si>
  <si>
    <t>Case B</t>
  </si>
  <si>
    <t>11th</t>
  </si>
  <si>
    <t>Case A</t>
  </si>
  <si>
    <t>12th</t>
  </si>
  <si>
    <t>Royal Oak B</t>
  </si>
  <si>
    <t>13th</t>
  </si>
  <si>
    <t>Kings Arms A</t>
  </si>
  <si>
    <t>14th</t>
  </si>
  <si>
    <t>Dedham Sports</t>
  </si>
  <si>
    <t>Average Score</t>
  </si>
  <si>
    <t>Please note Website URL http://www.moffatig.com/cql/index.htm</t>
  </si>
  <si>
    <t>Figures in red are where card and telephone results differ - the numbers on the card were used</t>
  </si>
  <si>
    <t>Inquiries/Corrections to:</t>
  </si>
  <si>
    <t>Existing Corrections are in</t>
  </si>
  <si>
    <t>Red Bold Text</t>
  </si>
  <si>
    <t>Iain G. Moffat</t>
  </si>
  <si>
    <t>"Stour View", Brantham Hill, Brantham, Manningtree, CO11 1SH</t>
  </si>
  <si>
    <t>Tel. 01206 396419</t>
  </si>
  <si>
    <t>Fax. 01206 391903</t>
  </si>
  <si>
    <t>Mob. 07850 424007</t>
  </si>
  <si>
    <t>E-Mail: iain@moffatig.com</t>
  </si>
  <si>
    <t>Distribution:</t>
  </si>
  <si>
    <t>Alastair McRaw</t>
  </si>
  <si>
    <t>(Questionmaster)</t>
  </si>
  <si>
    <t>Competing Teams</t>
  </si>
  <si>
    <t>Mary Corrie</t>
  </si>
  <si>
    <t>(Brantham Bugle)</t>
  </si>
  <si>
    <t>Constable Quiz League - Week 1 Results (Final)</t>
  </si>
  <si>
    <t>Venue</t>
  </si>
  <si>
    <t>Table</t>
  </si>
  <si>
    <t>Points</t>
  </si>
  <si>
    <t>Source</t>
  </si>
  <si>
    <t>Carriers Arms</t>
  </si>
  <si>
    <t>Card</t>
  </si>
  <si>
    <t>Kings Arms</t>
  </si>
  <si>
    <t>Hare &amp; Hounds</t>
  </si>
  <si>
    <t>Bye Weeks</t>
  </si>
  <si>
    <t>AVERAGE SCORE</t>
  </si>
  <si>
    <t xml:space="preserve">Constable Quiz League - Week 2 Results </t>
  </si>
  <si>
    <t>Royal Oak</t>
  </si>
  <si>
    <t xml:space="preserve">Constable Quiz League - Week 3 Results </t>
  </si>
  <si>
    <t>Bromley X</t>
  </si>
  <si>
    <t>card</t>
  </si>
  <si>
    <t>Hare &amp; Hounds B</t>
  </si>
  <si>
    <t>phone</t>
  </si>
  <si>
    <t xml:space="preserve">Dedham Sports </t>
  </si>
  <si>
    <t>Hare &amp; Hounds A</t>
  </si>
  <si>
    <t>Case is Altered</t>
  </si>
  <si>
    <t>Carriers</t>
  </si>
  <si>
    <t>Bye Week</t>
  </si>
  <si>
    <t xml:space="preserve">Constable Quiz League - Week 4 Results </t>
  </si>
  <si>
    <t>Red Lion</t>
  </si>
  <si>
    <t>Brantham Bull</t>
  </si>
  <si>
    <t>Dedham Sports Club</t>
  </si>
  <si>
    <t>Phone</t>
  </si>
  <si>
    <t>AVERAGE SCORE:</t>
  </si>
  <si>
    <t xml:space="preserve">Constable Quiz League - Week 5 Results </t>
  </si>
  <si>
    <t>E-Mail</t>
  </si>
  <si>
    <t>DedhamSports</t>
  </si>
  <si>
    <t xml:space="preserve">Constable Quiz League - Week 6 Results </t>
  </si>
  <si>
    <t>Bull</t>
  </si>
  <si>
    <t>Case</t>
  </si>
  <si>
    <t xml:space="preserve">Carriers </t>
  </si>
  <si>
    <t xml:space="preserve">Constable Quiz League - Week 7 Results </t>
  </si>
  <si>
    <t>Hare</t>
  </si>
  <si>
    <t xml:space="preserve">Constable Quiz League - Week 8 Results </t>
  </si>
  <si>
    <t xml:space="preserve">Constable Quiz League - Week 9 Results </t>
  </si>
  <si>
    <t xml:space="preserve">Constable Quiz League - Week 10 Results </t>
  </si>
  <si>
    <t>Manningtree RL</t>
  </si>
  <si>
    <t>Dedham SC</t>
  </si>
  <si>
    <t xml:space="preserve">Constable Quiz League - Week 11 Results </t>
  </si>
  <si>
    <t xml:space="preserve">Constable Quiz League - Week 12 Results </t>
  </si>
  <si>
    <t>Background noise on message - score uncertain</t>
  </si>
  <si>
    <t>Via Case A</t>
  </si>
  <si>
    <t>CONSTABLE QUIZ LEAGUE 2003</t>
  </si>
  <si>
    <t>Christmas Quiz 21st December 2003</t>
  </si>
  <si>
    <t>1st</t>
  </si>
  <si>
    <t>Royal Oak A&amp;B</t>
  </si>
  <si>
    <t>Exiles (Gary alone)</t>
  </si>
  <si>
    <t>Constable Quiz League - Week 13 Results</t>
  </si>
  <si>
    <t>Constable Quiz League - Week 14 Results</t>
  </si>
  <si>
    <t>Constable Quiz League - Week 15 Results</t>
  </si>
  <si>
    <t>Constable Quiz League - Week 16 Results</t>
  </si>
  <si>
    <t>Constable Quiz League - Week 17 Results</t>
  </si>
  <si>
    <t>Constable Quiz League - Week 18 Results</t>
  </si>
  <si>
    <t xml:space="preserve">Kings Arms </t>
  </si>
  <si>
    <t xml:space="preserve">Case </t>
  </si>
  <si>
    <t>Constable Quiz League - Week 19 Results</t>
  </si>
  <si>
    <t>Email from Mike Deane</t>
  </si>
  <si>
    <t>Constable Quiz League - Week 20 Results</t>
  </si>
  <si>
    <t>Royal OaK</t>
  </si>
  <si>
    <t xml:space="preserve">Dedham </t>
  </si>
  <si>
    <t>Constable Quiz League - Week 21 Results</t>
  </si>
  <si>
    <t>Weeks (Final Result)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</si>
</sst>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sz val="1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1" fontId="5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workbookViewId="0" topLeftCell="A1">
      <pane xSplit="6000" topLeftCell="K1" activePane="topLeft" state="split"/>
      <selection pane="topLeft" activeCell="A6" sqref="A6"/>
      <selection pane="topRight" activeCell="AA18" sqref="B5:AA18"/>
    </sheetView>
  </sheetViews>
  <sheetFormatPr defaultColWidth="9.140625" defaultRowHeight="12.75"/>
  <cols>
    <col min="2" max="2" width="18.00390625" style="0" customWidth="1"/>
    <col min="3" max="3" width="7.00390625" style="0" customWidth="1"/>
    <col min="4" max="5" width="7.28125" style="0" customWidth="1"/>
    <col min="6" max="6" width="5.8515625" style="0" customWidth="1"/>
    <col min="7" max="27" width="4.7109375" style="0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7" s="2" customFormat="1" ht="26.25">
      <c r="A2" s="2" t="s">
        <v>1</v>
      </c>
      <c r="F2" s="2">
        <v>21</v>
      </c>
      <c r="G2" s="2" t="s">
        <v>120</v>
      </c>
    </row>
    <row r="3" spans="7:8" ht="12.75">
      <c r="G3" s="3" t="s">
        <v>2</v>
      </c>
      <c r="H3" s="3"/>
    </row>
    <row r="4" spans="1:27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</row>
    <row r="5" spans="1:27" ht="12.75">
      <c r="A5" t="s">
        <v>8</v>
      </c>
      <c r="B5" t="s">
        <v>11</v>
      </c>
      <c r="C5">
        <f aca="true" t="shared" si="0" ref="C5:C18">SUM(G5:AA5)</f>
        <v>1709</v>
      </c>
      <c r="D5">
        <v>18</v>
      </c>
      <c r="E5" s="5">
        <f aca="true" t="shared" si="1" ref="E5:E18">C5/D5</f>
        <v>94.94444444444444</v>
      </c>
      <c r="G5">
        <v>82</v>
      </c>
      <c r="H5">
        <v>91</v>
      </c>
      <c r="I5">
        <v>93</v>
      </c>
      <c r="J5">
        <v>98</v>
      </c>
      <c r="K5">
        <v>0</v>
      </c>
      <c r="L5">
        <v>96</v>
      </c>
      <c r="M5" s="6">
        <v>86</v>
      </c>
      <c r="N5" s="6">
        <v>104</v>
      </c>
      <c r="O5" s="6">
        <v>97</v>
      </c>
      <c r="P5" s="6">
        <v>87</v>
      </c>
      <c r="Q5" s="6">
        <v>93</v>
      </c>
      <c r="R5" s="6">
        <v>103</v>
      </c>
      <c r="S5" s="6">
        <v>0</v>
      </c>
      <c r="T5" s="6">
        <v>90</v>
      </c>
      <c r="U5" s="6">
        <v>90</v>
      </c>
      <c r="V5" s="6">
        <v>105</v>
      </c>
      <c r="W5" s="6">
        <v>0</v>
      </c>
      <c r="X5" s="6">
        <v>107</v>
      </c>
      <c r="Y5" s="6">
        <v>97</v>
      </c>
      <c r="Z5" s="6">
        <v>101</v>
      </c>
      <c r="AA5" s="6">
        <v>89</v>
      </c>
    </row>
    <row r="6" spans="1:27" ht="12.75">
      <c r="A6" t="s">
        <v>10</v>
      </c>
      <c r="B6" t="s">
        <v>13</v>
      </c>
      <c r="C6">
        <f t="shared" si="0"/>
        <v>1637</v>
      </c>
      <c r="D6">
        <v>18</v>
      </c>
      <c r="E6" s="5">
        <f t="shared" si="1"/>
        <v>90.94444444444444</v>
      </c>
      <c r="G6">
        <v>78</v>
      </c>
      <c r="H6">
        <v>90</v>
      </c>
      <c r="I6" s="6">
        <v>94</v>
      </c>
      <c r="J6" s="6">
        <v>0</v>
      </c>
      <c r="K6" s="6">
        <v>94</v>
      </c>
      <c r="L6" s="6">
        <v>75</v>
      </c>
      <c r="M6" s="6">
        <v>88</v>
      </c>
      <c r="N6" s="6">
        <v>92</v>
      </c>
      <c r="O6" s="6">
        <v>93</v>
      </c>
      <c r="P6" s="6">
        <v>104</v>
      </c>
      <c r="Q6" s="6">
        <v>85</v>
      </c>
      <c r="R6" s="6">
        <v>0</v>
      </c>
      <c r="S6" s="6">
        <v>89</v>
      </c>
      <c r="T6" s="6">
        <v>77</v>
      </c>
      <c r="U6" s="6">
        <v>101</v>
      </c>
      <c r="V6" s="6">
        <v>99</v>
      </c>
      <c r="W6" s="6">
        <v>101</v>
      </c>
      <c r="X6" s="6">
        <v>0</v>
      </c>
      <c r="Y6" s="6">
        <v>97</v>
      </c>
      <c r="Z6" s="6">
        <v>85</v>
      </c>
      <c r="AA6" s="6">
        <v>95</v>
      </c>
    </row>
    <row r="7" spans="1:27" ht="12.75">
      <c r="A7" t="s">
        <v>12</v>
      </c>
      <c r="B7" t="s">
        <v>9</v>
      </c>
      <c r="C7">
        <f t="shared" si="0"/>
        <v>1623</v>
      </c>
      <c r="D7">
        <v>18</v>
      </c>
      <c r="E7" s="5">
        <f t="shared" si="1"/>
        <v>90.16666666666667</v>
      </c>
      <c r="G7">
        <v>75</v>
      </c>
      <c r="H7" s="6">
        <v>90</v>
      </c>
      <c r="I7" s="6">
        <v>90</v>
      </c>
      <c r="J7" s="6">
        <v>0</v>
      </c>
      <c r="K7" s="6">
        <v>88</v>
      </c>
      <c r="L7" s="6">
        <v>84</v>
      </c>
      <c r="M7" s="6">
        <v>93</v>
      </c>
      <c r="N7" s="6">
        <v>96</v>
      </c>
      <c r="O7" s="6">
        <v>76</v>
      </c>
      <c r="P7" s="6">
        <v>81</v>
      </c>
      <c r="Q7" s="6">
        <v>0</v>
      </c>
      <c r="R7" s="6">
        <v>98</v>
      </c>
      <c r="S7" s="6">
        <v>81</v>
      </c>
      <c r="T7" s="6">
        <v>97</v>
      </c>
      <c r="U7" s="6">
        <v>86</v>
      </c>
      <c r="V7" s="6">
        <v>103</v>
      </c>
      <c r="W7" s="6">
        <v>94</v>
      </c>
      <c r="X7" s="6">
        <v>94</v>
      </c>
      <c r="Y7" s="6">
        <v>96</v>
      </c>
      <c r="Z7" s="6">
        <v>101</v>
      </c>
      <c r="AA7" s="6">
        <v>0</v>
      </c>
    </row>
    <row r="8" spans="1:27" ht="12.75">
      <c r="A8" t="s">
        <v>14</v>
      </c>
      <c r="B8" t="s">
        <v>15</v>
      </c>
      <c r="C8">
        <f t="shared" si="0"/>
        <v>1612</v>
      </c>
      <c r="D8">
        <v>18</v>
      </c>
      <c r="E8" s="5">
        <f t="shared" si="1"/>
        <v>89.55555555555556</v>
      </c>
      <c r="G8">
        <v>90</v>
      </c>
      <c r="H8" s="6">
        <v>92</v>
      </c>
      <c r="I8" s="6">
        <v>83</v>
      </c>
      <c r="J8" s="6">
        <v>83</v>
      </c>
      <c r="K8" s="6">
        <v>99</v>
      </c>
      <c r="L8" s="6">
        <v>0</v>
      </c>
      <c r="M8" s="6">
        <v>73</v>
      </c>
      <c r="N8" s="6">
        <v>86</v>
      </c>
      <c r="O8" s="6">
        <v>92</v>
      </c>
      <c r="P8" s="6">
        <v>96</v>
      </c>
      <c r="Q8" s="6">
        <v>88</v>
      </c>
      <c r="R8" s="6">
        <v>93</v>
      </c>
      <c r="S8" s="6">
        <v>0</v>
      </c>
      <c r="T8" s="6">
        <v>77</v>
      </c>
      <c r="U8" s="6">
        <v>83</v>
      </c>
      <c r="V8" s="6">
        <v>95</v>
      </c>
      <c r="W8" s="6">
        <v>97</v>
      </c>
      <c r="X8" s="6">
        <v>95</v>
      </c>
      <c r="Y8" s="6">
        <v>95</v>
      </c>
      <c r="Z8" s="6">
        <v>0</v>
      </c>
      <c r="AA8" s="6">
        <v>95</v>
      </c>
    </row>
    <row r="9" spans="1:27" ht="12.75">
      <c r="A9" t="s">
        <v>16</v>
      </c>
      <c r="B9" t="s">
        <v>17</v>
      </c>
      <c r="C9">
        <f t="shared" si="0"/>
        <v>1554</v>
      </c>
      <c r="D9">
        <v>18</v>
      </c>
      <c r="E9" s="5">
        <f t="shared" si="1"/>
        <v>86.33333333333333</v>
      </c>
      <c r="G9">
        <v>72</v>
      </c>
      <c r="H9">
        <v>83</v>
      </c>
      <c r="I9">
        <v>84</v>
      </c>
      <c r="J9" s="6">
        <v>82</v>
      </c>
      <c r="K9" s="6">
        <v>85</v>
      </c>
      <c r="L9" s="6">
        <v>0</v>
      </c>
      <c r="M9" s="6">
        <v>77</v>
      </c>
      <c r="N9" s="6">
        <v>84</v>
      </c>
      <c r="O9" s="6">
        <v>93</v>
      </c>
      <c r="P9" s="6">
        <v>87</v>
      </c>
      <c r="Q9" s="6">
        <v>89</v>
      </c>
      <c r="R9" s="6">
        <v>93</v>
      </c>
      <c r="S9" s="6">
        <v>87</v>
      </c>
      <c r="T9" s="6">
        <v>0</v>
      </c>
      <c r="U9" s="6">
        <v>88</v>
      </c>
      <c r="V9" s="6">
        <v>89</v>
      </c>
      <c r="W9" s="6">
        <v>90</v>
      </c>
      <c r="X9" s="6">
        <v>103</v>
      </c>
      <c r="Y9" s="6">
        <v>82</v>
      </c>
      <c r="Z9" s="6">
        <v>0</v>
      </c>
      <c r="AA9" s="6">
        <v>86</v>
      </c>
    </row>
    <row r="10" spans="1:27" ht="12.75">
      <c r="A10" t="s">
        <v>18</v>
      </c>
      <c r="B10" t="s">
        <v>19</v>
      </c>
      <c r="C10">
        <f t="shared" si="0"/>
        <v>1502</v>
      </c>
      <c r="D10">
        <v>18</v>
      </c>
      <c r="E10" s="5">
        <f t="shared" si="1"/>
        <v>83.44444444444444</v>
      </c>
      <c r="G10">
        <v>76</v>
      </c>
      <c r="H10" s="6">
        <v>75</v>
      </c>
      <c r="I10" s="6">
        <v>0</v>
      </c>
      <c r="J10" s="6">
        <v>76</v>
      </c>
      <c r="K10" s="6">
        <v>77</v>
      </c>
      <c r="L10" s="6">
        <v>84</v>
      </c>
      <c r="M10" s="6">
        <v>70</v>
      </c>
      <c r="N10" s="6">
        <v>87</v>
      </c>
      <c r="O10" s="6">
        <v>80</v>
      </c>
      <c r="P10" s="6">
        <v>0</v>
      </c>
      <c r="Q10" s="6">
        <v>87</v>
      </c>
      <c r="R10" s="6">
        <v>92</v>
      </c>
      <c r="S10" s="6">
        <v>75</v>
      </c>
      <c r="T10" s="6">
        <v>89</v>
      </c>
      <c r="U10" s="6">
        <v>96</v>
      </c>
      <c r="V10" s="6">
        <v>0</v>
      </c>
      <c r="W10" s="6">
        <v>87</v>
      </c>
      <c r="X10" s="6">
        <v>98</v>
      </c>
      <c r="Y10" s="6">
        <v>87</v>
      </c>
      <c r="Z10" s="6">
        <v>85</v>
      </c>
      <c r="AA10" s="6">
        <v>81</v>
      </c>
    </row>
    <row r="11" spans="1:27" ht="12.75">
      <c r="A11" t="s">
        <v>20</v>
      </c>
      <c r="B11" t="s">
        <v>21</v>
      </c>
      <c r="C11">
        <f t="shared" si="0"/>
        <v>1500</v>
      </c>
      <c r="D11">
        <v>18</v>
      </c>
      <c r="E11" s="5">
        <f t="shared" si="1"/>
        <v>83.33333333333333</v>
      </c>
      <c r="G11">
        <v>85</v>
      </c>
      <c r="H11">
        <v>0</v>
      </c>
      <c r="I11" s="6">
        <v>95</v>
      </c>
      <c r="J11" s="6">
        <v>77</v>
      </c>
      <c r="K11" s="6">
        <v>91</v>
      </c>
      <c r="L11" s="6">
        <v>72</v>
      </c>
      <c r="M11" s="6">
        <v>61</v>
      </c>
      <c r="N11" s="6">
        <v>71</v>
      </c>
      <c r="O11" s="7">
        <v>86</v>
      </c>
      <c r="P11" s="6">
        <v>93</v>
      </c>
      <c r="Q11" s="6">
        <v>0</v>
      </c>
      <c r="R11" s="6">
        <v>82</v>
      </c>
      <c r="S11" s="6">
        <v>89</v>
      </c>
      <c r="T11" s="8">
        <v>81</v>
      </c>
      <c r="U11" s="6">
        <v>0</v>
      </c>
      <c r="V11" s="6">
        <v>86</v>
      </c>
      <c r="W11" s="6">
        <v>86</v>
      </c>
      <c r="X11" s="6">
        <v>92</v>
      </c>
      <c r="Y11" s="6">
        <v>78</v>
      </c>
      <c r="Z11" s="6">
        <v>91</v>
      </c>
      <c r="AA11" s="6">
        <v>84</v>
      </c>
    </row>
    <row r="12" spans="1:27" ht="12.75">
      <c r="A12" t="s">
        <v>22</v>
      </c>
      <c r="B12" t="s">
        <v>25</v>
      </c>
      <c r="C12">
        <f t="shared" si="0"/>
        <v>1484</v>
      </c>
      <c r="D12">
        <v>18</v>
      </c>
      <c r="E12" s="5">
        <f t="shared" si="1"/>
        <v>82.44444444444444</v>
      </c>
      <c r="G12">
        <v>84</v>
      </c>
      <c r="H12" s="6">
        <v>0</v>
      </c>
      <c r="I12" s="6">
        <v>87</v>
      </c>
      <c r="J12" s="6">
        <v>69</v>
      </c>
      <c r="K12" s="6">
        <v>87</v>
      </c>
      <c r="L12" s="6">
        <v>73</v>
      </c>
      <c r="M12" s="6">
        <v>76</v>
      </c>
      <c r="N12" s="6">
        <v>74</v>
      </c>
      <c r="O12" s="6">
        <v>0</v>
      </c>
      <c r="P12" s="6">
        <v>78</v>
      </c>
      <c r="Q12" s="6">
        <v>83</v>
      </c>
      <c r="R12" s="6">
        <v>96</v>
      </c>
      <c r="S12" s="6">
        <v>74</v>
      </c>
      <c r="T12" s="6">
        <v>82</v>
      </c>
      <c r="U12" s="6">
        <v>90</v>
      </c>
      <c r="V12" s="6">
        <v>0</v>
      </c>
      <c r="W12" s="6">
        <v>85</v>
      </c>
      <c r="X12" s="6">
        <v>86</v>
      </c>
      <c r="Y12" s="6">
        <v>85</v>
      </c>
      <c r="Z12" s="6">
        <v>88</v>
      </c>
      <c r="AA12" s="6">
        <v>87</v>
      </c>
    </row>
    <row r="13" spans="1:27" ht="12.75">
      <c r="A13" t="s">
        <v>24</v>
      </c>
      <c r="B13" t="s">
        <v>27</v>
      </c>
      <c r="C13">
        <f t="shared" si="0"/>
        <v>1470</v>
      </c>
      <c r="D13">
        <v>18</v>
      </c>
      <c r="E13" s="5">
        <f t="shared" si="1"/>
        <v>81.66666666666667</v>
      </c>
      <c r="G13">
        <v>82</v>
      </c>
      <c r="H13" s="6">
        <v>89</v>
      </c>
      <c r="I13" s="6">
        <v>65</v>
      </c>
      <c r="J13" s="6">
        <v>70</v>
      </c>
      <c r="K13" s="6">
        <v>75</v>
      </c>
      <c r="L13" s="6">
        <v>71</v>
      </c>
      <c r="M13" s="6">
        <v>0</v>
      </c>
      <c r="N13" s="6">
        <v>89</v>
      </c>
      <c r="O13" s="6">
        <v>85</v>
      </c>
      <c r="P13" s="6">
        <v>88</v>
      </c>
      <c r="Q13" s="6">
        <v>84</v>
      </c>
      <c r="R13" s="6">
        <v>90</v>
      </c>
      <c r="S13" s="6">
        <v>88</v>
      </c>
      <c r="T13" s="6">
        <v>0</v>
      </c>
      <c r="U13" s="6">
        <v>74</v>
      </c>
      <c r="V13" s="6">
        <v>82</v>
      </c>
      <c r="W13" s="6">
        <v>0</v>
      </c>
      <c r="X13" s="6">
        <v>88</v>
      </c>
      <c r="Y13" s="6">
        <v>82</v>
      </c>
      <c r="Z13" s="6">
        <v>77</v>
      </c>
      <c r="AA13" s="6">
        <v>91</v>
      </c>
    </row>
    <row r="14" spans="1:27" ht="12.75">
      <c r="A14" t="s">
        <v>26</v>
      </c>
      <c r="B14" t="s">
        <v>29</v>
      </c>
      <c r="C14">
        <f t="shared" si="0"/>
        <v>1433</v>
      </c>
      <c r="D14">
        <v>18</v>
      </c>
      <c r="E14" s="5">
        <f t="shared" si="1"/>
        <v>79.61111111111111</v>
      </c>
      <c r="G14">
        <v>69</v>
      </c>
      <c r="H14">
        <v>83</v>
      </c>
      <c r="I14">
        <v>0</v>
      </c>
      <c r="J14" s="6">
        <v>56</v>
      </c>
      <c r="K14" s="6">
        <v>64</v>
      </c>
      <c r="L14" s="6">
        <v>78</v>
      </c>
      <c r="M14" s="6">
        <v>75</v>
      </c>
      <c r="N14" s="6">
        <v>0</v>
      </c>
      <c r="O14" s="6">
        <v>72</v>
      </c>
      <c r="P14" s="6">
        <v>77</v>
      </c>
      <c r="Q14" s="6">
        <v>76</v>
      </c>
      <c r="R14" s="6">
        <v>89</v>
      </c>
      <c r="S14" s="6">
        <v>81</v>
      </c>
      <c r="T14" s="6">
        <v>84</v>
      </c>
      <c r="U14" s="6">
        <v>71</v>
      </c>
      <c r="V14" s="6">
        <v>90</v>
      </c>
      <c r="W14" s="6">
        <v>90</v>
      </c>
      <c r="X14" s="6">
        <v>103</v>
      </c>
      <c r="Y14" s="6">
        <v>0</v>
      </c>
      <c r="Z14" s="6">
        <v>86</v>
      </c>
      <c r="AA14" s="6">
        <v>89</v>
      </c>
    </row>
    <row r="15" spans="1:27" ht="12.75">
      <c r="A15" t="s">
        <v>28</v>
      </c>
      <c r="B15" t="s">
        <v>33</v>
      </c>
      <c r="C15">
        <f t="shared" si="0"/>
        <v>1414</v>
      </c>
      <c r="D15">
        <v>18</v>
      </c>
      <c r="E15" s="5">
        <f t="shared" si="1"/>
        <v>78.55555555555556</v>
      </c>
      <c r="G15" s="8">
        <v>76</v>
      </c>
      <c r="H15" s="6">
        <v>69</v>
      </c>
      <c r="I15" s="6">
        <v>58</v>
      </c>
      <c r="J15" s="6">
        <v>72</v>
      </c>
      <c r="K15" s="6">
        <v>0</v>
      </c>
      <c r="L15" s="6">
        <v>72</v>
      </c>
      <c r="M15" s="6">
        <v>81</v>
      </c>
      <c r="N15" s="6">
        <v>91</v>
      </c>
      <c r="O15" s="6">
        <v>92</v>
      </c>
      <c r="P15" s="6">
        <v>79</v>
      </c>
      <c r="Q15" s="6">
        <v>65</v>
      </c>
      <c r="R15" s="6">
        <v>0</v>
      </c>
      <c r="S15" s="6">
        <v>79</v>
      </c>
      <c r="T15" s="6">
        <v>74</v>
      </c>
      <c r="U15" s="6">
        <v>0</v>
      </c>
      <c r="V15" s="6">
        <v>93</v>
      </c>
      <c r="W15" s="6">
        <v>93</v>
      </c>
      <c r="X15" s="6">
        <v>71</v>
      </c>
      <c r="Y15" s="6">
        <v>83</v>
      </c>
      <c r="Z15" s="6">
        <v>88</v>
      </c>
      <c r="AA15" s="6">
        <v>78</v>
      </c>
    </row>
    <row r="16" spans="1:27" ht="12.75">
      <c r="A16" t="s">
        <v>30</v>
      </c>
      <c r="B16" t="s">
        <v>31</v>
      </c>
      <c r="C16">
        <f t="shared" si="0"/>
        <v>1412</v>
      </c>
      <c r="D16">
        <v>18</v>
      </c>
      <c r="E16" s="5">
        <f t="shared" si="1"/>
        <v>78.44444444444444</v>
      </c>
      <c r="G16">
        <v>0</v>
      </c>
      <c r="H16" s="6">
        <v>64</v>
      </c>
      <c r="I16" s="6">
        <v>68</v>
      </c>
      <c r="J16" s="6">
        <v>75</v>
      </c>
      <c r="K16" s="6">
        <v>79</v>
      </c>
      <c r="L16" s="6">
        <v>71</v>
      </c>
      <c r="M16" s="6">
        <v>82</v>
      </c>
      <c r="N16" s="6">
        <v>83</v>
      </c>
      <c r="O16" s="6">
        <v>0</v>
      </c>
      <c r="P16" s="6">
        <v>78</v>
      </c>
      <c r="Q16" s="6">
        <v>75</v>
      </c>
      <c r="R16" s="6">
        <v>93</v>
      </c>
      <c r="S16" s="6">
        <v>76</v>
      </c>
      <c r="T16" s="6">
        <v>85</v>
      </c>
      <c r="U16" s="6">
        <v>78</v>
      </c>
      <c r="V16" s="6">
        <v>89</v>
      </c>
      <c r="W16" s="6">
        <v>96</v>
      </c>
      <c r="X16" s="6">
        <v>0</v>
      </c>
      <c r="Y16" s="6">
        <v>79</v>
      </c>
      <c r="Z16" s="6">
        <v>71</v>
      </c>
      <c r="AA16" s="6">
        <v>70</v>
      </c>
    </row>
    <row r="17" spans="1:27" ht="12.75">
      <c r="A17" t="s">
        <v>32</v>
      </c>
      <c r="B17" t="s">
        <v>35</v>
      </c>
      <c r="C17">
        <f t="shared" si="0"/>
        <v>1408</v>
      </c>
      <c r="D17">
        <v>18</v>
      </c>
      <c r="E17" s="5">
        <f t="shared" si="1"/>
        <v>78.22222222222223</v>
      </c>
      <c r="G17">
        <v>78</v>
      </c>
      <c r="H17">
        <v>75</v>
      </c>
      <c r="I17">
        <v>69</v>
      </c>
      <c r="J17" s="6">
        <v>57</v>
      </c>
      <c r="K17" s="6">
        <v>77</v>
      </c>
      <c r="L17" s="6">
        <v>74</v>
      </c>
      <c r="M17" s="6">
        <v>0</v>
      </c>
      <c r="N17" s="6">
        <v>81</v>
      </c>
      <c r="O17" s="6">
        <v>86</v>
      </c>
      <c r="P17" s="6">
        <v>0</v>
      </c>
      <c r="Q17" s="6">
        <v>79</v>
      </c>
      <c r="R17" s="6">
        <v>84</v>
      </c>
      <c r="S17" s="6">
        <v>63</v>
      </c>
      <c r="T17" s="6">
        <v>75</v>
      </c>
      <c r="U17" s="6">
        <v>73</v>
      </c>
      <c r="V17" s="6">
        <v>87</v>
      </c>
      <c r="W17" s="6">
        <v>90</v>
      </c>
      <c r="X17" s="6">
        <v>81</v>
      </c>
      <c r="Y17" s="6">
        <v>0</v>
      </c>
      <c r="Z17" s="6">
        <v>88</v>
      </c>
      <c r="AA17" s="6">
        <v>91</v>
      </c>
    </row>
    <row r="18" spans="1:27" ht="12.75">
      <c r="A18" t="s">
        <v>34</v>
      </c>
      <c r="B18" t="s">
        <v>23</v>
      </c>
      <c r="C18">
        <f t="shared" si="0"/>
        <v>1399</v>
      </c>
      <c r="D18">
        <v>18</v>
      </c>
      <c r="E18" s="5">
        <f t="shared" si="1"/>
        <v>77.72222222222223</v>
      </c>
      <c r="G18">
        <v>0</v>
      </c>
      <c r="H18" s="6">
        <v>70</v>
      </c>
      <c r="I18" s="6">
        <v>68</v>
      </c>
      <c r="J18" s="6">
        <v>83</v>
      </c>
      <c r="K18" s="6">
        <v>85</v>
      </c>
      <c r="L18" s="6">
        <v>76</v>
      </c>
      <c r="M18" s="6">
        <v>64</v>
      </c>
      <c r="N18" s="6">
        <v>0</v>
      </c>
      <c r="O18" s="6">
        <v>81</v>
      </c>
      <c r="P18" s="6">
        <v>71</v>
      </c>
      <c r="Q18" s="6">
        <v>78</v>
      </c>
      <c r="R18" s="6">
        <v>83</v>
      </c>
      <c r="S18" s="6">
        <v>72</v>
      </c>
      <c r="T18" s="6">
        <v>85</v>
      </c>
      <c r="U18" s="6">
        <v>76</v>
      </c>
      <c r="V18" s="6">
        <v>79</v>
      </c>
      <c r="W18" s="6">
        <v>84</v>
      </c>
      <c r="X18" s="6">
        <v>84</v>
      </c>
      <c r="Y18" s="6">
        <v>75</v>
      </c>
      <c r="Z18" s="6">
        <v>85</v>
      </c>
      <c r="AA18" s="6">
        <v>0</v>
      </c>
    </row>
    <row r="19" spans="5:14" ht="12.75">
      <c r="E19" s="5"/>
      <c r="N19" s="6"/>
    </row>
    <row r="20" spans="2:27" ht="12.75">
      <c r="B20" t="s">
        <v>36</v>
      </c>
      <c r="C20" s="5">
        <f>SUM(G20:AZ20)/F2</f>
        <v>84.42857142857143</v>
      </c>
      <c r="D20" s="5"/>
      <c r="E20" s="5">
        <f>ROUNDUP(SUM(E1:E18)/14,0)</f>
        <v>84</v>
      </c>
      <c r="F20" s="5"/>
      <c r="G20" s="9">
        <f aca="true" t="shared" si="2" ref="G20:AA20">ROUNDUP(SUM(G5:G18)/12,0)</f>
        <v>79</v>
      </c>
      <c r="H20" s="9">
        <f t="shared" si="2"/>
        <v>81</v>
      </c>
      <c r="I20" s="9">
        <f t="shared" si="2"/>
        <v>80</v>
      </c>
      <c r="J20" s="9">
        <f t="shared" si="2"/>
        <v>75</v>
      </c>
      <c r="K20" s="9">
        <f t="shared" si="2"/>
        <v>84</v>
      </c>
      <c r="L20" s="5">
        <f t="shared" si="2"/>
        <v>78</v>
      </c>
      <c r="M20" s="5">
        <f t="shared" si="2"/>
        <v>78</v>
      </c>
      <c r="N20" s="5">
        <f t="shared" si="2"/>
        <v>87</v>
      </c>
      <c r="O20" s="5">
        <f t="shared" si="2"/>
        <v>87</v>
      </c>
      <c r="P20" s="5">
        <f t="shared" si="2"/>
        <v>85</v>
      </c>
      <c r="Q20" s="5">
        <f t="shared" si="2"/>
        <v>82</v>
      </c>
      <c r="R20" s="5">
        <f t="shared" si="2"/>
        <v>92</v>
      </c>
      <c r="S20" s="5">
        <f t="shared" si="2"/>
        <v>80</v>
      </c>
      <c r="T20" s="5">
        <f t="shared" si="2"/>
        <v>83</v>
      </c>
      <c r="U20" s="5">
        <f t="shared" si="2"/>
        <v>84</v>
      </c>
      <c r="V20" s="5">
        <f t="shared" si="2"/>
        <v>92</v>
      </c>
      <c r="W20" s="5">
        <f t="shared" si="2"/>
        <v>92</v>
      </c>
      <c r="X20" s="5">
        <f t="shared" si="2"/>
        <v>92</v>
      </c>
      <c r="Y20" s="5">
        <f t="shared" si="2"/>
        <v>87</v>
      </c>
      <c r="Z20" s="5">
        <f t="shared" si="2"/>
        <v>88</v>
      </c>
      <c r="AA20" s="5">
        <f t="shared" si="2"/>
        <v>87</v>
      </c>
    </row>
    <row r="22" ht="12.75">
      <c r="A22" t="s">
        <v>37</v>
      </c>
    </row>
    <row r="23" ht="12.75">
      <c r="A23" t="s">
        <v>38</v>
      </c>
    </row>
    <row r="25" spans="1:10" ht="12.75">
      <c r="A25" t="s">
        <v>39</v>
      </c>
      <c r="D25" t="s">
        <v>40</v>
      </c>
      <c r="H25" s="10" t="s">
        <v>41</v>
      </c>
      <c r="I25" s="10"/>
      <c r="J25" s="10"/>
    </row>
    <row r="26" ht="12.75">
      <c r="B26" t="s">
        <v>42</v>
      </c>
    </row>
    <row r="27" ht="12.75">
      <c r="B27" t="s">
        <v>43</v>
      </c>
    </row>
    <row r="28" ht="12.75">
      <c r="B28" t="s">
        <v>44</v>
      </c>
    </row>
    <row r="29" ht="12.75">
      <c r="B29" t="s">
        <v>45</v>
      </c>
    </row>
    <row r="30" ht="12.75">
      <c r="B30" t="s">
        <v>46</v>
      </c>
    </row>
    <row r="31" ht="12.75">
      <c r="B31" t="s">
        <v>47</v>
      </c>
    </row>
    <row r="33" ht="12.75">
      <c r="A33" t="s">
        <v>48</v>
      </c>
    </row>
    <row r="34" spans="2:3" ht="12.75">
      <c r="B34" t="s">
        <v>49</v>
      </c>
      <c r="C34" t="s">
        <v>50</v>
      </c>
    </row>
    <row r="35" ht="12.75">
      <c r="B35" t="s">
        <v>51</v>
      </c>
    </row>
    <row r="36" spans="2:3" ht="12.75">
      <c r="B36" t="s">
        <v>52</v>
      </c>
      <c r="C36" t="s">
        <v>53</v>
      </c>
    </row>
  </sheetData>
  <printOptions/>
  <pageMargins left="0.75" right="0.75" top="1" bottom="1" header="0.5" footer="0.5"/>
  <pageSetup fitToHeight="1" fitToWidth="1" horizontalDpi="360" verticalDpi="36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0">
      <selection activeCell="A3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5" ht="20.25">
      <c r="A1" s="11" t="s">
        <v>93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35</v>
      </c>
      <c r="B5" t="s">
        <v>35</v>
      </c>
      <c r="C5" s="14">
        <v>1</v>
      </c>
      <c r="D5" s="14">
        <v>86</v>
      </c>
      <c r="E5" s="21" t="s">
        <v>60</v>
      </c>
    </row>
    <row r="6" spans="2:5" ht="12.75">
      <c r="B6" t="s">
        <v>27</v>
      </c>
      <c r="C6" s="14">
        <v>2</v>
      </c>
      <c r="D6" s="14">
        <v>85</v>
      </c>
      <c r="E6" s="21" t="s">
        <v>60</v>
      </c>
    </row>
    <row r="7" spans="2:5" ht="12.75">
      <c r="B7" t="s">
        <v>19</v>
      </c>
      <c r="C7" s="14">
        <v>3</v>
      </c>
      <c r="D7" s="14">
        <v>80</v>
      </c>
      <c r="E7" s="21" t="s">
        <v>60</v>
      </c>
    </row>
    <row r="8" spans="3:5" ht="12.75">
      <c r="C8" s="14"/>
      <c r="D8" s="14"/>
      <c r="E8" s="15"/>
    </row>
    <row r="9" spans="1:5" ht="12.75">
      <c r="A9" t="s">
        <v>66</v>
      </c>
      <c r="B9" t="s">
        <v>13</v>
      </c>
      <c r="C9" s="14">
        <v>1</v>
      </c>
      <c r="D9" s="16">
        <v>93</v>
      </c>
      <c r="E9" s="21" t="s">
        <v>60</v>
      </c>
    </row>
    <row r="10" spans="2:5" ht="12.75">
      <c r="B10" t="s">
        <v>23</v>
      </c>
      <c r="C10" s="14">
        <v>2</v>
      </c>
      <c r="D10" s="14">
        <v>81</v>
      </c>
      <c r="E10" s="21" t="s">
        <v>60</v>
      </c>
    </row>
    <row r="11" spans="2:5" ht="12.75">
      <c r="B11" t="s">
        <v>73</v>
      </c>
      <c r="C11" s="14">
        <v>3</v>
      </c>
      <c r="D11" s="22">
        <v>86</v>
      </c>
      <c r="E11" s="21" t="s">
        <v>60</v>
      </c>
    </row>
    <row r="12" spans="3:5" ht="12.75">
      <c r="C12" s="14"/>
      <c r="D12" s="14"/>
      <c r="E12" s="15"/>
    </row>
    <row r="13" spans="1:5" ht="12.75">
      <c r="A13" t="s">
        <v>61</v>
      </c>
      <c r="B13" t="s">
        <v>33</v>
      </c>
      <c r="C13" s="14">
        <v>1</v>
      </c>
      <c r="D13" s="14">
        <v>92</v>
      </c>
      <c r="E13" s="21" t="s">
        <v>60</v>
      </c>
    </row>
    <row r="14" spans="2:5" ht="12.75">
      <c r="B14" t="s">
        <v>75</v>
      </c>
      <c r="C14" s="14">
        <v>2</v>
      </c>
      <c r="D14" s="14">
        <v>76</v>
      </c>
      <c r="E14" s="21" t="s">
        <v>60</v>
      </c>
    </row>
    <row r="15" spans="2:5" ht="12.75">
      <c r="B15" t="s">
        <v>11</v>
      </c>
      <c r="C15" s="14">
        <v>3</v>
      </c>
      <c r="D15" s="14">
        <v>97</v>
      </c>
      <c r="E15" s="21" t="s">
        <v>60</v>
      </c>
    </row>
    <row r="16" spans="3:5" ht="12.75">
      <c r="C16" s="14"/>
      <c r="D16" s="14"/>
      <c r="E16" s="15"/>
    </row>
    <row r="17" spans="1:5" ht="12.75">
      <c r="A17" t="s">
        <v>88</v>
      </c>
      <c r="B17" t="s">
        <v>29</v>
      </c>
      <c r="C17" s="14">
        <v>1</v>
      </c>
      <c r="D17" s="14">
        <v>72</v>
      </c>
      <c r="E17" s="15" t="s">
        <v>84</v>
      </c>
    </row>
    <row r="18" spans="2:5" ht="12.75">
      <c r="B18" t="s">
        <v>15</v>
      </c>
      <c r="C18" s="14">
        <v>2</v>
      </c>
      <c r="D18" s="14">
        <v>92</v>
      </c>
      <c r="E18" s="15" t="s">
        <v>84</v>
      </c>
    </row>
    <row r="19" spans="2:5" ht="12.75">
      <c r="B19" t="s">
        <v>17</v>
      </c>
      <c r="C19" s="14">
        <v>3</v>
      </c>
      <c r="D19" s="14">
        <v>93</v>
      </c>
      <c r="E19" s="15" t="s">
        <v>84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70</v>
      </c>
      <c r="C22" s="14"/>
      <c r="D22" s="14">
        <v>0</v>
      </c>
      <c r="E22" s="15"/>
    </row>
    <row r="23" spans="2:5" ht="12.75">
      <c r="B23" t="s">
        <v>31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ROUNDUP((SUM(D2:D20)/12),0)</f>
        <v>87</v>
      </c>
      <c r="E25" s="14"/>
    </row>
  </sheetData>
  <printOptions/>
  <pageMargins left="0.75" right="0.75" top="1" bottom="1" header="0.5" footer="0.5"/>
  <pageSetup fitToHeight="1" fitToWidth="1" horizontalDpi="120" verticalDpi="12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5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5" ht="20.25">
      <c r="A1" s="11" t="s">
        <v>94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15</v>
      </c>
      <c r="B5" t="s">
        <v>23</v>
      </c>
      <c r="C5" s="14">
        <v>1</v>
      </c>
      <c r="D5" s="14">
        <v>71</v>
      </c>
      <c r="E5" s="23" t="s">
        <v>84</v>
      </c>
    </row>
    <row r="6" spans="2:5" ht="12.75">
      <c r="B6" t="s">
        <v>15</v>
      </c>
      <c r="C6" s="14">
        <v>2</v>
      </c>
      <c r="D6" s="14">
        <v>96</v>
      </c>
      <c r="E6" s="23" t="s">
        <v>84</v>
      </c>
    </row>
    <row r="7" spans="2:5" ht="12.75">
      <c r="B7" t="s">
        <v>25</v>
      </c>
      <c r="C7" s="14">
        <v>3</v>
      </c>
      <c r="D7" s="14">
        <v>78</v>
      </c>
      <c r="E7" s="23" t="s">
        <v>84</v>
      </c>
    </row>
    <row r="8" spans="3:5" ht="12.75">
      <c r="C8" s="14"/>
      <c r="D8" s="14"/>
      <c r="E8" s="23"/>
    </row>
    <row r="9" spans="1:5" ht="12.75">
      <c r="A9" t="s">
        <v>75</v>
      </c>
      <c r="B9" t="s">
        <v>21</v>
      </c>
      <c r="C9" s="14">
        <v>1</v>
      </c>
      <c r="D9" s="16">
        <v>93</v>
      </c>
      <c r="E9" s="23" t="s">
        <v>60</v>
      </c>
    </row>
    <row r="10" spans="2:5" ht="12.75">
      <c r="B10" t="s">
        <v>17</v>
      </c>
      <c r="C10" s="14">
        <v>2</v>
      </c>
      <c r="D10" s="14">
        <v>87</v>
      </c>
      <c r="E10" s="23" t="s">
        <v>60</v>
      </c>
    </row>
    <row r="11" spans="2:5" ht="12.75">
      <c r="B11" t="s">
        <v>59</v>
      </c>
      <c r="C11" s="14">
        <v>3</v>
      </c>
      <c r="D11" s="18">
        <v>81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13</v>
      </c>
      <c r="B13" t="s">
        <v>33</v>
      </c>
      <c r="C13" s="14">
        <v>1</v>
      </c>
      <c r="D13" s="14">
        <v>79</v>
      </c>
      <c r="E13" s="23" t="s">
        <v>60</v>
      </c>
    </row>
    <row r="14" spans="2:5" ht="12.75">
      <c r="B14" t="s">
        <v>13</v>
      </c>
      <c r="C14" s="14">
        <v>2</v>
      </c>
      <c r="D14" s="14">
        <v>104</v>
      </c>
      <c r="E14" s="23" t="s">
        <v>60</v>
      </c>
    </row>
    <row r="15" spans="2:5" ht="12.75">
      <c r="B15" t="s">
        <v>29</v>
      </c>
      <c r="C15" s="14">
        <v>3</v>
      </c>
      <c r="D15" s="14">
        <v>77</v>
      </c>
      <c r="E15" s="23" t="s">
        <v>60</v>
      </c>
    </row>
    <row r="16" spans="3:5" ht="12.75">
      <c r="C16" s="14"/>
      <c r="D16" s="14"/>
      <c r="E16" s="15"/>
    </row>
    <row r="17" spans="1:5" ht="12.75">
      <c r="A17" t="s">
        <v>79</v>
      </c>
      <c r="B17" t="s">
        <v>27</v>
      </c>
      <c r="C17" s="14">
        <v>1</v>
      </c>
      <c r="D17" s="14">
        <v>88</v>
      </c>
      <c r="E17" s="15" t="s">
        <v>60</v>
      </c>
    </row>
    <row r="18" spans="2:5" ht="12.75">
      <c r="B18" t="s">
        <v>11</v>
      </c>
      <c r="C18" s="14">
        <v>2</v>
      </c>
      <c r="D18" s="14">
        <v>87</v>
      </c>
      <c r="E18" s="15" t="s">
        <v>60</v>
      </c>
    </row>
    <row r="19" spans="2:5" ht="12.75">
      <c r="B19" t="s">
        <v>31</v>
      </c>
      <c r="C19" s="14">
        <v>3</v>
      </c>
      <c r="D19" s="14">
        <v>78</v>
      </c>
      <c r="E19" s="15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95</v>
      </c>
      <c r="C22" s="14"/>
      <c r="D22" s="14">
        <v>0</v>
      </c>
      <c r="E22" s="15"/>
    </row>
    <row r="23" spans="2:5" ht="12.75">
      <c r="B23" t="s">
        <v>96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ROUNDUP((SUM(D3:D20)/12),0)</f>
        <v>85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5">
      <selection activeCell="A3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5" ht="20.25">
      <c r="A1" s="11" t="s">
        <v>97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62</v>
      </c>
      <c r="B5" t="s">
        <v>13</v>
      </c>
      <c r="C5" s="14">
        <v>1</v>
      </c>
      <c r="D5" s="14">
        <v>85</v>
      </c>
      <c r="E5" s="23" t="s">
        <v>60</v>
      </c>
    </row>
    <row r="6" spans="2:5" ht="12.75">
      <c r="B6" t="s">
        <v>25</v>
      </c>
      <c r="C6" s="14">
        <v>2</v>
      </c>
      <c r="D6" s="14">
        <v>83</v>
      </c>
      <c r="E6" s="23" t="s">
        <v>60</v>
      </c>
    </row>
    <row r="7" spans="2:5" ht="12.75">
      <c r="B7" t="s">
        <v>17</v>
      </c>
      <c r="C7" s="14">
        <v>3</v>
      </c>
      <c r="D7" s="14">
        <v>89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19</v>
      </c>
      <c r="B9" t="s">
        <v>33</v>
      </c>
      <c r="C9" s="14">
        <v>1</v>
      </c>
      <c r="D9" s="16">
        <v>65</v>
      </c>
      <c r="E9" s="23" t="s">
        <v>81</v>
      </c>
    </row>
    <row r="10" spans="2:5" ht="12.75">
      <c r="B10" t="s">
        <v>19</v>
      </c>
      <c r="C10" s="14">
        <v>2</v>
      </c>
      <c r="D10" s="14">
        <v>87</v>
      </c>
      <c r="E10" s="23" t="s">
        <v>81</v>
      </c>
    </row>
    <row r="11" spans="2:5" ht="12.75">
      <c r="B11" t="s">
        <v>27</v>
      </c>
      <c r="C11" s="14">
        <v>3</v>
      </c>
      <c r="D11" s="18">
        <v>84</v>
      </c>
      <c r="E11" s="23" t="s">
        <v>81</v>
      </c>
    </row>
    <row r="12" spans="3:5" ht="12.75">
      <c r="C12" s="14"/>
      <c r="D12" s="14"/>
      <c r="E12" s="23"/>
    </row>
    <row r="13" spans="1:5" ht="12.75">
      <c r="A13" t="s">
        <v>15</v>
      </c>
      <c r="B13" t="s">
        <v>15</v>
      </c>
      <c r="C13" s="14">
        <v>1</v>
      </c>
      <c r="D13" s="14">
        <v>88</v>
      </c>
      <c r="E13" s="23" t="s">
        <v>81</v>
      </c>
    </row>
    <row r="14" spans="2:5" ht="12.75">
      <c r="B14" t="s">
        <v>29</v>
      </c>
      <c r="C14" s="14">
        <v>2</v>
      </c>
      <c r="D14" s="14">
        <v>76</v>
      </c>
      <c r="E14" s="23" t="s">
        <v>81</v>
      </c>
    </row>
    <row r="15" spans="2:5" ht="12.75">
      <c r="B15" t="s">
        <v>31</v>
      </c>
      <c r="C15" s="14">
        <v>3</v>
      </c>
      <c r="D15" s="14">
        <v>75</v>
      </c>
      <c r="E15" s="23" t="s">
        <v>81</v>
      </c>
    </row>
    <row r="16" spans="3:5" ht="12.75">
      <c r="C16" s="14"/>
      <c r="D16" s="14"/>
      <c r="E16" s="15"/>
    </row>
    <row r="17" spans="1:5" ht="12.75">
      <c r="A17" t="s">
        <v>66</v>
      </c>
      <c r="B17" t="s">
        <v>11</v>
      </c>
      <c r="C17" s="14">
        <v>1</v>
      </c>
      <c r="D17" s="14">
        <v>93</v>
      </c>
      <c r="E17" s="15" t="s">
        <v>81</v>
      </c>
    </row>
    <row r="18" spans="2:5" ht="12.75">
      <c r="B18" t="s">
        <v>35</v>
      </c>
      <c r="C18" s="14">
        <v>2</v>
      </c>
      <c r="D18" s="14">
        <v>79</v>
      </c>
      <c r="E18" s="15" t="s">
        <v>81</v>
      </c>
    </row>
    <row r="19" spans="2:5" ht="12.75">
      <c r="B19" t="s">
        <v>23</v>
      </c>
      <c r="C19" s="14">
        <v>3</v>
      </c>
      <c r="D19" s="14">
        <v>78</v>
      </c>
      <c r="E19" s="15" t="s">
        <v>81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59</v>
      </c>
      <c r="C22" s="14"/>
      <c r="D22" s="14">
        <v>0</v>
      </c>
      <c r="E22" s="15"/>
    </row>
    <row r="23" spans="2:5" ht="12.75">
      <c r="B23" t="s">
        <v>21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ROUNDUP((SUM(D3:D20)/12),0)</f>
        <v>82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5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5" ht="20.25">
      <c r="A1" s="11" t="s">
        <v>98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87</v>
      </c>
      <c r="B5" t="s">
        <v>21</v>
      </c>
      <c r="C5" s="14">
        <v>1</v>
      </c>
      <c r="D5" s="14">
        <v>82</v>
      </c>
      <c r="E5" s="23" t="s">
        <v>81</v>
      </c>
    </row>
    <row r="6" spans="2:5" ht="12.75">
      <c r="B6" t="s">
        <v>11</v>
      </c>
      <c r="C6" s="14">
        <v>2</v>
      </c>
      <c r="D6" s="14">
        <v>103</v>
      </c>
      <c r="E6" s="23" t="s">
        <v>81</v>
      </c>
    </row>
    <row r="7" spans="2:5" ht="12.75">
      <c r="B7" t="s">
        <v>15</v>
      </c>
      <c r="C7" s="14">
        <v>3</v>
      </c>
      <c r="D7" s="14">
        <v>93</v>
      </c>
      <c r="E7" s="23" t="s">
        <v>81</v>
      </c>
    </row>
    <row r="8" spans="3:5" ht="12.75">
      <c r="C8" s="14"/>
      <c r="D8" s="14"/>
      <c r="E8" s="23"/>
    </row>
    <row r="9" spans="1:6" ht="12.75">
      <c r="A9" t="s">
        <v>75</v>
      </c>
      <c r="B9" t="s">
        <v>19</v>
      </c>
      <c r="C9" s="14"/>
      <c r="D9" s="16">
        <v>92</v>
      </c>
      <c r="E9" s="23" t="s">
        <v>81</v>
      </c>
      <c r="F9" t="s">
        <v>99</v>
      </c>
    </row>
    <row r="10" spans="2:5" ht="12.75">
      <c r="B10" t="s">
        <v>59</v>
      </c>
      <c r="C10" s="14"/>
      <c r="D10" s="14">
        <v>98</v>
      </c>
      <c r="E10" s="23" t="s">
        <v>81</v>
      </c>
    </row>
    <row r="11" spans="2:6" ht="12.75">
      <c r="B11" t="s">
        <v>23</v>
      </c>
      <c r="C11" s="14"/>
      <c r="D11" s="18">
        <v>83</v>
      </c>
      <c r="E11" s="23" t="s">
        <v>81</v>
      </c>
      <c r="F11" t="s">
        <v>99</v>
      </c>
    </row>
    <row r="12" spans="3:5" ht="12.75">
      <c r="C12" s="14"/>
      <c r="D12" s="14"/>
      <c r="E12" s="23"/>
    </row>
    <row r="13" spans="1:6" ht="12.75">
      <c r="A13" t="s">
        <v>66</v>
      </c>
      <c r="B13" t="s">
        <v>35</v>
      </c>
      <c r="C13" s="14"/>
      <c r="D13" s="14">
        <v>84</v>
      </c>
      <c r="E13" s="23" t="s">
        <v>100</v>
      </c>
      <c r="F13" s="23"/>
    </row>
    <row r="14" spans="2:6" ht="12.75">
      <c r="B14" t="s">
        <v>29</v>
      </c>
      <c r="C14" s="14"/>
      <c r="D14" s="14">
        <v>89</v>
      </c>
      <c r="E14" s="23" t="s">
        <v>100</v>
      </c>
      <c r="F14" s="23"/>
    </row>
    <row r="15" spans="2:6" ht="12.75">
      <c r="B15" t="s">
        <v>31</v>
      </c>
      <c r="C15" s="14"/>
      <c r="D15" s="14">
        <v>93</v>
      </c>
      <c r="E15" s="23" t="s">
        <v>100</v>
      </c>
      <c r="F15" s="23"/>
    </row>
    <row r="16" spans="3:5" ht="12.75">
      <c r="C16" s="14"/>
      <c r="D16" s="14"/>
      <c r="E16" s="15"/>
    </row>
    <row r="17" spans="1:5" ht="12.75">
      <c r="A17" t="s">
        <v>88</v>
      </c>
      <c r="B17" t="s">
        <v>17</v>
      </c>
      <c r="C17" s="14">
        <v>1</v>
      </c>
      <c r="D17" s="14">
        <v>93</v>
      </c>
      <c r="E17" s="15" t="s">
        <v>60</v>
      </c>
    </row>
    <row r="18" spans="2:5" ht="12.75">
      <c r="B18" t="s">
        <v>27</v>
      </c>
      <c r="C18" s="14">
        <v>2</v>
      </c>
      <c r="D18" s="14">
        <v>90</v>
      </c>
      <c r="E18" s="15" t="s">
        <v>60</v>
      </c>
    </row>
    <row r="19" spans="2:5" ht="12.75">
      <c r="B19" t="s">
        <v>21</v>
      </c>
      <c r="C19" s="14">
        <v>3</v>
      </c>
      <c r="D19" s="14">
        <v>96</v>
      </c>
      <c r="E19" s="15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33</v>
      </c>
      <c r="C22" s="14"/>
      <c r="D22" s="14">
        <v>0</v>
      </c>
      <c r="E22" s="15"/>
    </row>
    <row r="23" spans="2:5" ht="12.75">
      <c r="B23" t="s">
        <v>13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ROUNDUP((SUM(D3:D20)/12),0)</f>
        <v>92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6" sqref="C16"/>
    </sheetView>
  </sheetViews>
  <sheetFormatPr defaultColWidth="9.140625" defaultRowHeight="12.75"/>
  <cols>
    <col min="1" max="1" width="22.7109375" style="0" customWidth="1"/>
  </cols>
  <sheetData>
    <row r="1" spans="1:4" ht="20.25">
      <c r="A1" s="24" t="s">
        <v>101</v>
      </c>
      <c r="B1" s="24"/>
      <c r="C1" s="24"/>
      <c r="D1" s="24"/>
    </row>
    <row r="2" spans="1:4" ht="20.25">
      <c r="A2" s="24"/>
      <c r="B2" s="24"/>
      <c r="C2" s="24"/>
      <c r="D2" s="24"/>
    </row>
    <row r="3" spans="1:4" s="25" customFormat="1" ht="20.25">
      <c r="A3" s="26" t="s">
        <v>102</v>
      </c>
      <c r="B3" s="26"/>
      <c r="C3" s="26"/>
      <c r="D3" s="26"/>
    </row>
    <row r="5" spans="1:3" ht="15.75">
      <c r="A5" s="27" t="s">
        <v>4</v>
      </c>
      <c r="B5" s="27" t="s">
        <v>3</v>
      </c>
      <c r="C5" s="27" t="s">
        <v>5</v>
      </c>
    </row>
    <row r="7" spans="1:3" ht="12.75">
      <c r="A7" t="s">
        <v>59</v>
      </c>
      <c r="B7" t="s">
        <v>103</v>
      </c>
      <c r="C7">
        <v>145</v>
      </c>
    </row>
    <row r="8" spans="1:3" ht="12.75">
      <c r="A8" t="s">
        <v>104</v>
      </c>
      <c r="B8" t="s">
        <v>10</v>
      </c>
      <c r="C8">
        <v>135</v>
      </c>
    </row>
    <row r="9" spans="1:3" ht="12.75">
      <c r="A9" t="s">
        <v>17</v>
      </c>
      <c r="B9" t="s">
        <v>12</v>
      </c>
      <c r="C9">
        <v>128</v>
      </c>
    </row>
    <row r="10" spans="1:3" ht="12.75">
      <c r="A10" t="s">
        <v>25</v>
      </c>
      <c r="B10" t="s">
        <v>14</v>
      </c>
      <c r="C10">
        <v>125</v>
      </c>
    </row>
    <row r="11" spans="1:3" ht="12.75">
      <c r="A11" t="s">
        <v>15</v>
      </c>
      <c r="B11" t="s">
        <v>16</v>
      </c>
      <c r="C11">
        <v>119</v>
      </c>
    </row>
    <row r="12" spans="1:3" ht="12.75">
      <c r="A12" t="s">
        <v>35</v>
      </c>
      <c r="B12" t="s">
        <v>18</v>
      </c>
      <c r="C12">
        <v>113</v>
      </c>
    </row>
    <row r="13" spans="1:3" ht="12.75">
      <c r="A13" t="s">
        <v>13</v>
      </c>
      <c r="B13" t="s">
        <v>20</v>
      </c>
      <c r="C13">
        <v>112</v>
      </c>
    </row>
    <row r="14" spans="1:3" ht="12.75">
      <c r="A14" t="s">
        <v>27</v>
      </c>
      <c r="B14" t="s">
        <v>22</v>
      </c>
      <c r="C14">
        <v>94</v>
      </c>
    </row>
    <row r="15" spans="1:3" ht="12.75">
      <c r="A15" t="s">
        <v>105</v>
      </c>
      <c r="B15" t="s">
        <v>24</v>
      </c>
      <c r="C15">
        <v>47</v>
      </c>
    </row>
  </sheetData>
  <printOptions/>
  <pageMargins left="0.75" right="0.75" top="1" bottom="1" header="0.5" footer="0.5"/>
  <pageSetup horizontalDpi="360" verticalDpi="36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:F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106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29</v>
      </c>
      <c r="B5" t="s">
        <v>29</v>
      </c>
      <c r="C5" s="14">
        <v>1</v>
      </c>
      <c r="D5" s="14">
        <v>81</v>
      </c>
      <c r="E5" s="23" t="s">
        <v>60</v>
      </c>
    </row>
    <row r="6" spans="2:5" ht="12.75">
      <c r="B6" t="s">
        <v>23</v>
      </c>
      <c r="C6" s="14">
        <v>2</v>
      </c>
      <c r="D6" s="14">
        <v>72</v>
      </c>
      <c r="E6" s="23" t="s">
        <v>60</v>
      </c>
    </row>
    <row r="7" spans="2:5" ht="12.75">
      <c r="B7" t="s">
        <v>31</v>
      </c>
      <c r="C7" s="14">
        <v>3</v>
      </c>
      <c r="D7" s="14">
        <v>76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21</v>
      </c>
      <c r="B9" t="s">
        <v>33</v>
      </c>
      <c r="C9" s="14">
        <v>1</v>
      </c>
      <c r="D9" s="16">
        <v>79</v>
      </c>
      <c r="E9" s="23" t="s">
        <v>60</v>
      </c>
    </row>
    <row r="10" spans="2:5" ht="12.75">
      <c r="B10" t="s">
        <v>35</v>
      </c>
      <c r="C10" s="14">
        <v>2</v>
      </c>
      <c r="D10" s="14">
        <v>63</v>
      </c>
      <c r="E10" s="23" t="s">
        <v>60</v>
      </c>
    </row>
    <row r="11" spans="2:5" ht="12.75">
      <c r="B11" t="s">
        <v>21</v>
      </c>
      <c r="C11" s="14">
        <v>3</v>
      </c>
      <c r="D11" s="18">
        <v>89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19</v>
      </c>
      <c r="B13" t="s">
        <v>13</v>
      </c>
      <c r="C13" s="14">
        <v>1</v>
      </c>
      <c r="D13" s="14">
        <v>89</v>
      </c>
      <c r="E13" s="23" t="s">
        <v>60</v>
      </c>
    </row>
    <row r="14" spans="2:5" ht="12.75">
      <c r="B14" t="s">
        <v>59</v>
      </c>
      <c r="C14" s="14">
        <v>2</v>
      </c>
      <c r="D14" s="14">
        <v>81</v>
      </c>
      <c r="E14" s="23" t="s">
        <v>60</v>
      </c>
    </row>
    <row r="15" spans="2:5" ht="12.75">
      <c r="B15" t="s">
        <v>19</v>
      </c>
      <c r="C15" s="14">
        <v>3</v>
      </c>
      <c r="D15" s="14">
        <v>75</v>
      </c>
      <c r="E15" s="23" t="s">
        <v>60</v>
      </c>
    </row>
    <row r="16" spans="3:5" ht="12.75">
      <c r="C16" s="14"/>
      <c r="D16" s="14"/>
      <c r="E16" s="15"/>
    </row>
    <row r="17" spans="1:5" ht="12.75">
      <c r="A17" t="s">
        <v>17</v>
      </c>
      <c r="B17" t="s">
        <v>27</v>
      </c>
      <c r="C17" s="14">
        <v>1</v>
      </c>
      <c r="D17" s="14">
        <v>88</v>
      </c>
      <c r="E17" s="15" t="s">
        <v>84</v>
      </c>
    </row>
    <row r="18" spans="2:5" ht="12.75">
      <c r="B18" t="s">
        <v>17</v>
      </c>
      <c r="C18" s="14">
        <v>2</v>
      </c>
      <c r="D18" s="14">
        <v>87</v>
      </c>
      <c r="E18" s="15" t="s">
        <v>84</v>
      </c>
    </row>
    <row r="19" spans="2:5" ht="12.75">
      <c r="B19" t="s">
        <v>25</v>
      </c>
      <c r="C19" s="14">
        <v>3</v>
      </c>
      <c r="D19" s="14">
        <v>74</v>
      </c>
      <c r="E19" s="15" t="s">
        <v>84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11</v>
      </c>
      <c r="C22" s="14"/>
      <c r="D22" s="14">
        <v>0</v>
      </c>
      <c r="E22" s="15"/>
    </row>
    <row r="23" spans="2:5" ht="12.75">
      <c r="B23" t="s">
        <v>15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ROUNDUP((SUM(D4:D20)/12),0)</f>
        <v>80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107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61</v>
      </c>
      <c r="B5" t="s">
        <v>23</v>
      </c>
      <c r="C5" s="14">
        <v>1</v>
      </c>
      <c r="D5" s="14">
        <v>85</v>
      </c>
      <c r="E5" s="23" t="s">
        <v>60</v>
      </c>
    </row>
    <row r="6" spans="2:5" ht="12.75">
      <c r="B6" t="s">
        <v>25</v>
      </c>
      <c r="C6" s="14">
        <v>2</v>
      </c>
      <c r="D6" s="14">
        <v>82</v>
      </c>
      <c r="E6" s="23" t="s">
        <v>60</v>
      </c>
    </row>
    <row r="7" spans="2:5" ht="12.75">
      <c r="B7" t="s">
        <v>33</v>
      </c>
      <c r="C7" s="14">
        <v>3</v>
      </c>
      <c r="D7" s="14">
        <v>74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13</v>
      </c>
      <c r="B9" t="s">
        <v>23</v>
      </c>
      <c r="C9" s="14">
        <v>1</v>
      </c>
      <c r="D9" s="16">
        <v>85</v>
      </c>
      <c r="E9" s="23" t="s">
        <v>60</v>
      </c>
    </row>
    <row r="10" spans="2:5" ht="12.75">
      <c r="B10" t="s">
        <v>13</v>
      </c>
      <c r="C10" s="14">
        <v>2</v>
      </c>
      <c r="D10" s="14">
        <v>77</v>
      </c>
      <c r="E10" s="23" t="s">
        <v>60</v>
      </c>
    </row>
    <row r="11" spans="2:5" ht="12.75">
      <c r="B11" t="s">
        <v>59</v>
      </c>
      <c r="C11" s="14">
        <v>3</v>
      </c>
      <c r="D11" s="18">
        <v>97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62</v>
      </c>
      <c r="B13" t="s">
        <v>21</v>
      </c>
      <c r="C13" s="14">
        <v>1</v>
      </c>
      <c r="D13" s="14">
        <v>81</v>
      </c>
      <c r="E13" s="23" t="s">
        <v>81</v>
      </c>
    </row>
    <row r="14" spans="2:5" ht="12.75">
      <c r="B14" t="s">
        <v>11</v>
      </c>
      <c r="C14" s="14">
        <v>2</v>
      </c>
      <c r="D14" s="14">
        <v>90</v>
      </c>
      <c r="E14" s="23" t="s">
        <v>81</v>
      </c>
    </row>
    <row r="15" spans="2:5" ht="12.75">
      <c r="B15" t="s">
        <v>19</v>
      </c>
      <c r="C15" s="14">
        <v>3</v>
      </c>
      <c r="D15" s="14">
        <v>89</v>
      </c>
      <c r="E15" s="23" t="s">
        <v>81</v>
      </c>
    </row>
    <row r="16" spans="3:5" ht="12.75">
      <c r="C16" s="14"/>
      <c r="D16" s="14"/>
      <c r="E16" s="15"/>
    </row>
    <row r="17" spans="1:5" ht="12.75">
      <c r="A17" t="s">
        <v>72</v>
      </c>
      <c r="B17" t="s">
        <v>29</v>
      </c>
      <c r="C17" s="14">
        <v>1</v>
      </c>
      <c r="D17" s="14">
        <v>84</v>
      </c>
      <c r="E17" s="15" t="s">
        <v>81</v>
      </c>
    </row>
    <row r="18" spans="2:5" ht="12.75">
      <c r="B18" t="s">
        <v>15</v>
      </c>
      <c r="C18" s="14">
        <v>2</v>
      </c>
      <c r="D18" s="14">
        <v>77</v>
      </c>
      <c r="E18" s="15" t="s">
        <v>81</v>
      </c>
    </row>
    <row r="19" spans="2:5" ht="12.75">
      <c r="B19" t="s">
        <v>35</v>
      </c>
      <c r="C19" s="14">
        <v>3</v>
      </c>
      <c r="D19" s="14">
        <v>75</v>
      </c>
      <c r="E19" s="15" t="s">
        <v>81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17</v>
      </c>
      <c r="C22" s="14"/>
      <c r="D22" s="14">
        <v>0</v>
      </c>
      <c r="E22" s="15"/>
    </row>
    <row r="23" spans="2:5" ht="12.75">
      <c r="B23" t="s">
        <v>27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ROUNDUP((SUM(D4:D20)/12),0)</f>
        <v>83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2">
      <selection activeCell="A3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108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13</v>
      </c>
      <c r="B5" t="s">
        <v>27</v>
      </c>
      <c r="C5" s="14">
        <v>1</v>
      </c>
      <c r="D5" s="14">
        <v>74</v>
      </c>
      <c r="E5" s="23" t="s">
        <v>60</v>
      </c>
    </row>
    <row r="6" spans="2:5" ht="12.75">
      <c r="B6" t="s">
        <v>19</v>
      </c>
      <c r="C6" s="14">
        <v>2</v>
      </c>
      <c r="D6" s="14">
        <v>96</v>
      </c>
      <c r="E6" s="23" t="s">
        <v>60</v>
      </c>
    </row>
    <row r="7" spans="2:5" ht="12.75">
      <c r="B7" t="s">
        <v>13</v>
      </c>
      <c r="C7" s="14">
        <v>3</v>
      </c>
      <c r="D7" s="14">
        <v>101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62</v>
      </c>
      <c r="B9" t="s">
        <v>25</v>
      </c>
      <c r="C9" s="14">
        <v>1</v>
      </c>
      <c r="D9" s="16">
        <v>90</v>
      </c>
      <c r="E9" s="23" t="s">
        <v>60</v>
      </c>
    </row>
    <row r="10" spans="2:5" ht="12.75">
      <c r="B10" t="s">
        <v>11</v>
      </c>
      <c r="C10" s="14">
        <v>2</v>
      </c>
      <c r="D10" s="14">
        <v>90</v>
      </c>
      <c r="E10" s="23" t="s">
        <v>60</v>
      </c>
    </row>
    <row r="11" spans="2:5" ht="12.75">
      <c r="B11" t="s">
        <v>15</v>
      </c>
      <c r="C11" s="14">
        <v>3</v>
      </c>
      <c r="D11" s="18">
        <v>83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66</v>
      </c>
      <c r="B13" t="s">
        <v>31</v>
      </c>
      <c r="C13" s="14">
        <v>1</v>
      </c>
      <c r="D13" s="14">
        <v>78</v>
      </c>
      <c r="E13" s="23" t="s">
        <v>60</v>
      </c>
    </row>
    <row r="14" spans="2:5" ht="12.75">
      <c r="B14" t="s">
        <v>29</v>
      </c>
      <c r="C14" s="14">
        <v>2</v>
      </c>
      <c r="D14" s="14">
        <v>71</v>
      </c>
      <c r="E14" s="23" t="s">
        <v>60</v>
      </c>
    </row>
    <row r="15" spans="2:5" ht="12.75">
      <c r="B15" t="s">
        <v>59</v>
      </c>
      <c r="C15" s="14">
        <v>3</v>
      </c>
      <c r="D15" s="14">
        <v>86</v>
      </c>
      <c r="E15" s="23" t="s">
        <v>60</v>
      </c>
    </row>
    <row r="16" spans="3:5" ht="12.75">
      <c r="C16" s="14"/>
      <c r="D16" s="14"/>
      <c r="E16" s="15"/>
    </row>
    <row r="17" spans="1:5" ht="12.75">
      <c r="A17" t="s">
        <v>72</v>
      </c>
      <c r="B17" t="s">
        <v>35</v>
      </c>
      <c r="C17" s="14">
        <v>1</v>
      </c>
      <c r="D17" s="14">
        <v>73</v>
      </c>
      <c r="E17" s="15" t="s">
        <v>60</v>
      </c>
    </row>
    <row r="18" spans="2:5" ht="12.75">
      <c r="B18" t="s">
        <v>17</v>
      </c>
      <c r="C18" s="14">
        <v>2</v>
      </c>
      <c r="D18" s="14">
        <v>88</v>
      </c>
      <c r="E18" s="15" t="s">
        <v>60</v>
      </c>
    </row>
    <row r="19" spans="2:5" ht="12.75">
      <c r="B19" t="s">
        <v>23</v>
      </c>
      <c r="C19" s="14">
        <v>3</v>
      </c>
      <c r="D19" s="14">
        <v>76</v>
      </c>
      <c r="E19" s="15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33</v>
      </c>
      <c r="C22" s="14"/>
      <c r="D22" s="14">
        <v>0</v>
      </c>
      <c r="E22" s="15"/>
    </row>
    <row r="23" spans="2:5" ht="12.75">
      <c r="B23" t="s">
        <v>21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ROUNDUP((SUM(D4:D20)/12),0)</f>
        <v>84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:E27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109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88</v>
      </c>
      <c r="B5" t="s">
        <v>27</v>
      </c>
      <c r="C5" s="14">
        <v>1</v>
      </c>
      <c r="D5" s="14">
        <v>82</v>
      </c>
      <c r="E5" s="23" t="s">
        <v>60</v>
      </c>
    </row>
    <row r="6" spans="2:5" ht="12.75">
      <c r="B6" t="s">
        <v>75</v>
      </c>
      <c r="C6" s="14">
        <v>2</v>
      </c>
      <c r="D6" s="14">
        <v>103</v>
      </c>
      <c r="E6" s="23" t="s">
        <v>60</v>
      </c>
    </row>
    <row r="7" spans="2:5" ht="12.75">
      <c r="B7" t="s">
        <v>15</v>
      </c>
      <c r="C7" s="14">
        <v>3</v>
      </c>
      <c r="D7" s="14">
        <v>95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66</v>
      </c>
      <c r="B9" t="s">
        <v>31</v>
      </c>
      <c r="C9" s="14">
        <v>1</v>
      </c>
      <c r="D9" s="16">
        <v>89</v>
      </c>
      <c r="E9" s="23" t="s">
        <v>60</v>
      </c>
    </row>
    <row r="10" spans="2:7" ht="12.75">
      <c r="B10" t="s">
        <v>11</v>
      </c>
      <c r="C10" s="14">
        <v>2</v>
      </c>
      <c r="D10" s="14">
        <v>105</v>
      </c>
      <c r="E10" s="23" t="s">
        <v>60</v>
      </c>
      <c r="F10" s="19"/>
      <c r="G10" s="19"/>
    </row>
    <row r="11" spans="2:5" ht="12.75">
      <c r="B11" t="s">
        <v>17</v>
      </c>
      <c r="C11" s="14">
        <v>3</v>
      </c>
      <c r="D11" s="18">
        <v>89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62</v>
      </c>
      <c r="B13" t="s">
        <v>13</v>
      </c>
      <c r="C13" s="14">
        <v>1</v>
      </c>
      <c r="D13" s="14">
        <v>99</v>
      </c>
      <c r="E13" s="23" t="s">
        <v>81</v>
      </c>
    </row>
    <row r="14" spans="2:5" ht="12.75">
      <c r="B14" t="s">
        <v>23</v>
      </c>
      <c r="C14" s="14">
        <v>2</v>
      </c>
      <c r="D14" s="14">
        <v>79</v>
      </c>
      <c r="E14" s="23" t="s">
        <v>81</v>
      </c>
    </row>
    <row r="15" spans="2:5" ht="12.75">
      <c r="B15" t="s">
        <v>21</v>
      </c>
      <c r="C15" s="14">
        <v>3</v>
      </c>
      <c r="D15" s="14">
        <v>86</v>
      </c>
      <c r="E15" s="23" t="s">
        <v>81</v>
      </c>
    </row>
    <row r="16" spans="3:5" ht="12.75">
      <c r="C16" s="14"/>
      <c r="D16" s="14"/>
      <c r="E16" s="15"/>
    </row>
    <row r="17" spans="1:5" ht="12.75">
      <c r="A17" t="s">
        <v>61</v>
      </c>
      <c r="B17" t="s">
        <v>35</v>
      </c>
      <c r="C17" s="14">
        <v>1</v>
      </c>
      <c r="D17" s="14">
        <v>87</v>
      </c>
      <c r="E17" s="15" t="s">
        <v>81</v>
      </c>
    </row>
    <row r="18" spans="2:5" ht="12.75">
      <c r="B18" t="s">
        <v>29</v>
      </c>
      <c r="C18" s="14">
        <v>2</v>
      </c>
      <c r="D18" s="14">
        <v>90</v>
      </c>
      <c r="E18" s="15" t="s">
        <v>81</v>
      </c>
    </row>
    <row r="19" spans="2:5" ht="12.75">
      <c r="B19" t="s">
        <v>33</v>
      </c>
      <c r="C19" s="14">
        <v>3</v>
      </c>
      <c r="D19" s="14">
        <v>93</v>
      </c>
      <c r="E19" s="15" t="s">
        <v>81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19</v>
      </c>
      <c r="C22" s="14"/>
      <c r="D22" s="14">
        <v>0</v>
      </c>
      <c r="E22" s="15"/>
    </row>
    <row r="23" spans="2:5" ht="12.75">
      <c r="B23" t="s">
        <v>25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ROUNDUP((SUM(D4:D20)/12),0)</f>
        <v>92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5" sqref="A5:G2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110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66</v>
      </c>
      <c r="B5" t="s">
        <v>19</v>
      </c>
      <c r="C5" s="14">
        <v>1</v>
      </c>
      <c r="D5" s="14">
        <v>87</v>
      </c>
      <c r="E5" s="23" t="s">
        <v>60</v>
      </c>
    </row>
    <row r="6" spans="2:5" ht="12.75">
      <c r="B6" t="s">
        <v>25</v>
      </c>
      <c r="C6" s="14">
        <v>2</v>
      </c>
      <c r="D6" s="14">
        <v>85</v>
      </c>
      <c r="E6" s="23" t="s">
        <v>60</v>
      </c>
    </row>
    <row r="7" spans="2:5" ht="12.75">
      <c r="B7" t="s">
        <v>23</v>
      </c>
      <c r="C7" s="14">
        <v>3</v>
      </c>
      <c r="D7" s="14">
        <v>84</v>
      </c>
      <c r="E7" s="23" t="s">
        <v>60</v>
      </c>
    </row>
    <row r="8" spans="3:5" ht="12.75">
      <c r="C8" s="14"/>
      <c r="D8" s="14"/>
      <c r="E8" s="23"/>
    </row>
    <row r="9" spans="1:5" ht="12.75">
      <c r="A9" t="s">
        <v>59</v>
      </c>
      <c r="B9" t="s">
        <v>31</v>
      </c>
      <c r="C9" s="14">
        <v>1</v>
      </c>
      <c r="D9" s="16">
        <v>96</v>
      </c>
      <c r="E9" s="23" t="s">
        <v>60</v>
      </c>
    </row>
    <row r="10" spans="2:5" ht="12.75">
      <c r="B10" t="s">
        <v>96</v>
      </c>
      <c r="C10" s="14">
        <v>2</v>
      </c>
      <c r="D10" s="14">
        <v>90</v>
      </c>
      <c r="E10" s="23" t="s">
        <v>60</v>
      </c>
    </row>
    <row r="11" spans="2:5" ht="12.75">
      <c r="B11" t="s">
        <v>75</v>
      </c>
      <c r="C11" s="14">
        <v>3</v>
      </c>
      <c r="D11" s="18">
        <v>94</v>
      </c>
      <c r="E11" s="23" t="s">
        <v>60</v>
      </c>
    </row>
    <row r="12" spans="3:5" ht="12.75">
      <c r="C12" s="14"/>
      <c r="D12" s="14"/>
      <c r="E12" s="23"/>
    </row>
    <row r="13" spans="1:5" ht="12.75">
      <c r="A13" t="s">
        <v>61</v>
      </c>
      <c r="B13" t="s">
        <v>29</v>
      </c>
      <c r="C13" s="14">
        <v>1</v>
      </c>
      <c r="D13" s="14">
        <v>90</v>
      </c>
      <c r="E13" s="23" t="s">
        <v>60</v>
      </c>
    </row>
    <row r="14" spans="2:5" ht="12.75">
      <c r="B14" t="s">
        <v>33</v>
      </c>
      <c r="C14" s="14">
        <v>2</v>
      </c>
      <c r="D14" s="14">
        <v>93</v>
      </c>
      <c r="E14" s="23" t="s">
        <v>60</v>
      </c>
    </row>
    <row r="15" spans="2:5" ht="12.75">
      <c r="B15" t="s">
        <v>17</v>
      </c>
      <c r="C15" s="14">
        <v>3</v>
      </c>
      <c r="D15" s="14">
        <v>90</v>
      </c>
      <c r="E15" s="23" t="s">
        <v>60</v>
      </c>
    </row>
    <row r="16" spans="3:5" ht="12.75">
      <c r="C16" s="14"/>
      <c r="D16" s="14"/>
      <c r="E16" s="15"/>
    </row>
    <row r="17" spans="1:5" ht="12.75">
      <c r="A17" t="s">
        <v>15</v>
      </c>
      <c r="B17" t="s">
        <v>13</v>
      </c>
      <c r="C17" s="14">
        <v>1</v>
      </c>
      <c r="D17" s="14">
        <v>101</v>
      </c>
      <c r="E17" s="23" t="s">
        <v>60</v>
      </c>
    </row>
    <row r="18" spans="2:5" ht="12.75">
      <c r="B18" t="s">
        <v>15</v>
      </c>
      <c r="C18" s="14">
        <v>2</v>
      </c>
      <c r="D18" s="14">
        <v>97</v>
      </c>
      <c r="E18" s="23" t="s">
        <v>60</v>
      </c>
    </row>
    <row r="19" spans="2:5" ht="12.75">
      <c r="B19" t="s">
        <v>21</v>
      </c>
      <c r="C19" s="14">
        <v>3</v>
      </c>
      <c r="D19" s="14">
        <v>86</v>
      </c>
      <c r="E19" s="23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27</v>
      </c>
      <c r="C22" s="14"/>
      <c r="D22" s="14">
        <v>0</v>
      </c>
      <c r="E22" s="15"/>
    </row>
    <row r="23" spans="2:5" ht="12.75">
      <c r="B23" t="s">
        <v>11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ROUNDUP((SUM(D4:D20)/12),0)</f>
        <v>92</v>
      </c>
      <c r="E25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5" max="5" width="20.140625" style="0" customWidth="1"/>
  </cols>
  <sheetData>
    <row r="1" spans="1:5" ht="20.25">
      <c r="A1" s="11" t="s">
        <v>54</v>
      </c>
      <c r="B1" s="11"/>
      <c r="C1" s="11"/>
      <c r="D1" s="11"/>
      <c r="E1" s="11"/>
    </row>
    <row r="3" spans="1:5" s="4" customFormat="1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59</v>
      </c>
      <c r="B5" t="s">
        <v>13</v>
      </c>
      <c r="C5" s="14">
        <v>1</v>
      </c>
      <c r="D5" s="14">
        <v>78</v>
      </c>
      <c r="E5" s="15" t="s">
        <v>60</v>
      </c>
    </row>
    <row r="6" spans="2:5" ht="12.75">
      <c r="B6" t="s">
        <v>27</v>
      </c>
      <c r="C6" s="14">
        <v>2</v>
      </c>
      <c r="D6" s="14">
        <v>82</v>
      </c>
      <c r="E6" s="15" t="s">
        <v>60</v>
      </c>
    </row>
    <row r="7" spans="2:5" ht="12.75">
      <c r="B7" t="s">
        <v>59</v>
      </c>
      <c r="C7" s="14">
        <v>3</v>
      </c>
      <c r="D7" s="14">
        <v>75</v>
      </c>
      <c r="E7" s="15" t="s">
        <v>60</v>
      </c>
    </row>
    <row r="8" spans="3:5" ht="12.75">
      <c r="C8" s="14"/>
      <c r="D8" s="14"/>
      <c r="E8" s="15"/>
    </row>
    <row r="9" spans="1:5" ht="12.75">
      <c r="A9" t="s">
        <v>15</v>
      </c>
      <c r="B9" t="s">
        <v>17</v>
      </c>
      <c r="C9" s="14">
        <v>1</v>
      </c>
      <c r="D9" s="16">
        <v>72</v>
      </c>
      <c r="E9" s="15" t="s">
        <v>60</v>
      </c>
    </row>
    <row r="10" spans="2:5" ht="12.75">
      <c r="B10" t="s">
        <v>15</v>
      </c>
      <c r="C10" s="14">
        <v>2</v>
      </c>
      <c r="D10" s="14">
        <v>90</v>
      </c>
      <c r="E10" s="15" t="s">
        <v>60</v>
      </c>
    </row>
    <row r="11" spans="2:5" ht="12.75">
      <c r="B11" t="s">
        <v>11</v>
      </c>
      <c r="C11" s="14">
        <v>3</v>
      </c>
      <c r="D11" s="14">
        <v>82</v>
      </c>
      <c r="E11" s="15" t="s">
        <v>60</v>
      </c>
    </row>
    <row r="12" spans="3:5" ht="12.75">
      <c r="C12" s="14"/>
      <c r="D12" s="14"/>
      <c r="E12" s="15"/>
    </row>
    <row r="13" spans="1:5" ht="12.75">
      <c r="A13" t="s">
        <v>61</v>
      </c>
      <c r="B13" t="s">
        <v>33</v>
      </c>
      <c r="C13" s="14">
        <v>1</v>
      </c>
      <c r="D13" s="14">
        <v>76</v>
      </c>
      <c r="E13" s="15" t="s">
        <v>60</v>
      </c>
    </row>
    <row r="14" spans="2:5" ht="12.75">
      <c r="B14" t="s">
        <v>21</v>
      </c>
      <c r="C14" s="14">
        <v>2</v>
      </c>
      <c r="D14" s="14">
        <v>85</v>
      </c>
      <c r="E14" s="15" t="s">
        <v>60</v>
      </c>
    </row>
    <row r="15" spans="2:5" ht="12.75">
      <c r="B15" t="s">
        <v>19</v>
      </c>
      <c r="C15" s="14">
        <v>3</v>
      </c>
      <c r="D15" s="14">
        <v>76</v>
      </c>
      <c r="E15" s="15" t="s">
        <v>60</v>
      </c>
    </row>
    <row r="16" spans="3:5" ht="12.75">
      <c r="C16" s="14"/>
      <c r="D16" s="14"/>
      <c r="E16" s="15"/>
    </row>
    <row r="17" spans="1:5" ht="12.75">
      <c r="A17" t="s">
        <v>62</v>
      </c>
      <c r="B17" t="s">
        <v>29</v>
      </c>
      <c r="C17" s="14">
        <v>1</v>
      </c>
      <c r="D17" s="14">
        <v>69</v>
      </c>
      <c r="E17" s="15" t="s">
        <v>60</v>
      </c>
    </row>
    <row r="18" spans="2:5" ht="12.75">
      <c r="B18" t="s">
        <v>35</v>
      </c>
      <c r="C18" s="14">
        <v>2</v>
      </c>
      <c r="D18" s="14">
        <v>78</v>
      </c>
      <c r="E18" s="15" t="s">
        <v>60</v>
      </c>
    </row>
    <row r="19" spans="2:5" ht="12.75">
      <c r="B19" t="s">
        <v>25</v>
      </c>
      <c r="C19" s="14">
        <v>3</v>
      </c>
      <c r="D19" s="14">
        <v>84</v>
      </c>
      <c r="E19" s="15" t="s">
        <v>60</v>
      </c>
    </row>
    <row r="20" spans="3:5" ht="12.75">
      <c r="C20" s="14"/>
      <c r="D20" s="14"/>
      <c r="E20" s="15"/>
    </row>
    <row r="21" spans="1:5" ht="12.75">
      <c r="A21" t="s">
        <v>63</v>
      </c>
      <c r="B21" t="s">
        <v>23</v>
      </c>
      <c r="C21" s="14"/>
      <c r="D21" s="14">
        <v>0</v>
      </c>
      <c r="E21" s="15"/>
    </row>
    <row r="22" spans="2:5" ht="12.75">
      <c r="B22" t="s">
        <v>31</v>
      </c>
      <c r="C22" s="14"/>
      <c r="D22" s="14">
        <v>0</v>
      </c>
      <c r="E22" s="15"/>
    </row>
    <row r="23" spans="4:5" ht="12.75">
      <c r="D23" s="17"/>
      <c r="E23" s="15"/>
    </row>
    <row r="24" ht="12.75">
      <c r="E24" s="15"/>
    </row>
    <row r="25" spans="2:4" ht="12.75">
      <c r="B25" t="s">
        <v>64</v>
      </c>
      <c r="D25" s="5">
        <f>SUM(D1:D19)/12</f>
        <v>78.91666666666667</v>
      </c>
    </row>
  </sheetData>
  <printOptions/>
  <pageMargins left="0.75" right="0.75" top="1" bottom="1" header="0.5" footer="0.5"/>
  <pageSetup horizontalDpi="120" verticalDpi="12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4" sqref="A4:E24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111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1:5" ht="12.75">
      <c r="A4" t="s">
        <v>112</v>
      </c>
      <c r="B4" t="s">
        <v>15</v>
      </c>
      <c r="C4" s="14">
        <v>1</v>
      </c>
      <c r="D4" s="14">
        <v>95</v>
      </c>
      <c r="E4" s="23" t="s">
        <v>60</v>
      </c>
    </row>
    <row r="5" spans="2:5" ht="12.75">
      <c r="B5" t="s">
        <v>17</v>
      </c>
      <c r="C5" s="14">
        <v>2</v>
      </c>
      <c r="D5" s="14">
        <v>103</v>
      </c>
      <c r="E5" s="23" t="s">
        <v>60</v>
      </c>
    </row>
    <row r="6" spans="2:5" ht="12.75">
      <c r="B6" t="s">
        <v>23</v>
      </c>
      <c r="C6" s="14">
        <v>3</v>
      </c>
      <c r="D6" s="14">
        <v>84</v>
      </c>
      <c r="E6" s="23" t="s">
        <v>60</v>
      </c>
    </row>
    <row r="7" spans="3:5" ht="12.75">
      <c r="C7" s="14"/>
      <c r="D7" s="14"/>
      <c r="E7" s="23"/>
    </row>
    <row r="8" spans="1:5" ht="12.75">
      <c r="A8" t="s">
        <v>19</v>
      </c>
      <c r="B8" t="s">
        <v>21</v>
      </c>
      <c r="C8" s="14">
        <v>1</v>
      </c>
      <c r="D8" s="16">
        <v>92</v>
      </c>
      <c r="E8" s="23" t="s">
        <v>60</v>
      </c>
    </row>
    <row r="9" spans="2:5" ht="12.75">
      <c r="B9" t="s">
        <v>19</v>
      </c>
      <c r="C9" s="14">
        <v>2</v>
      </c>
      <c r="D9" s="14">
        <v>98</v>
      </c>
      <c r="E9" s="23" t="s">
        <v>60</v>
      </c>
    </row>
    <row r="10" spans="2:5" ht="12.75">
      <c r="B10" t="s">
        <v>35</v>
      </c>
      <c r="C10" s="14">
        <v>3</v>
      </c>
      <c r="D10" s="18">
        <v>81</v>
      </c>
      <c r="E10" s="23" t="s">
        <v>60</v>
      </c>
    </row>
    <row r="11" spans="3:5" ht="12.75">
      <c r="C11" s="14"/>
      <c r="D11" s="14"/>
      <c r="E11" s="23"/>
    </row>
    <row r="12" spans="1:5" ht="12.75">
      <c r="A12" t="s">
        <v>79</v>
      </c>
      <c r="B12" t="s">
        <v>11</v>
      </c>
      <c r="C12" s="14">
        <v>1</v>
      </c>
      <c r="D12" s="14">
        <v>107</v>
      </c>
      <c r="E12" s="23" t="s">
        <v>60</v>
      </c>
    </row>
    <row r="13" spans="2:5" ht="12.75">
      <c r="B13" t="s">
        <v>75</v>
      </c>
      <c r="C13" s="14">
        <v>2</v>
      </c>
      <c r="D13" s="14">
        <v>94</v>
      </c>
      <c r="E13" s="23" t="s">
        <v>60</v>
      </c>
    </row>
    <row r="14" spans="2:5" ht="12.75">
      <c r="B14" t="s">
        <v>33</v>
      </c>
      <c r="C14" s="14">
        <v>3</v>
      </c>
      <c r="D14" s="14">
        <v>71</v>
      </c>
      <c r="E14" s="23" t="s">
        <v>60</v>
      </c>
    </row>
    <row r="15" spans="3:5" ht="12.75">
      <c r="C15" s="14"/>
      <c r="D15" s="14"/>
      <c r="E15" s="15"/>
    </row>
    <row r="16" spans="1:5" ht="12.75">
      <c r="A16" t="s">
        <v>113</v>
      </c>
      <c r="B16" t="s">
        <v>29</v>
      </c>
      <c r="C16" s="14">
        <v>1</v>
      </c>
      <c r="D16" s="14">
        <v>103</v>
      </c>
      <c r="E16" s="23" t="s">
        <v>60</v>
      </c>
    </row>
    <row r="17" spans="2:5" ht="12.75">
      <c r="B17" t="s">
        <v>27</v>
      </c>
      <c r="C17" s="14">
        <v>2</v>
      </c>
      <c r="D17" s="14">
        <v>88</v>
      </c>
      <c r="E17" s="23" t="s">
        <v>60</v>
      </c>
    </row>
    <row r="18" spans="2:5" ht="12.75">
      <c r="B18" t="s">
        <v>25</v>
      </c>
      <c r="C18" s="14">
        <v>3</v>
      </c>
      <c r="D18" s="14">
        <v>86</v>
      </c>
      <c r="E18" s="23" t="s">
        <v>60</v>
      </c>
    </row>
    <row r="19" spans="4:5" ht="12.75">
      <c r="D19" s="14"/>
      <c r="E19" s="15"/>
    </row>
    <row r="20" spans="4:5" ht="12.75">
      <c r="D20" s="14"/>
      <c r="E20" s="15"/>
    </row>
    <row r="21" spans="1:5" ht="12.75">
      <c r="A21" t="s">
        <v>76</v>
      </c>
      <c r="B21" t="s">
        <v>13</v>
      </c>
      <c r="C21" s="14"/>
      <c r="D21" s="14">
        <v>0</v>
      </c>
      <c r="E21" s="15"/>
    </row>
    <row r="22" spans="2:5" ht="12.75">
      <c r="B22" t="s">
        <v>31</v>
      </c>
      <c r="D22" s="17">
        <v>0</v>
      </c>
      <c r="E22" s="15"/>
    </row>
    <row r="23" spans="3:5" ht="12.75">
      <c r="C23" s="14"/>
      <c r="D23" s="14"/>
      <c r="E23" s="14"/>
    </row>
    <row r="24" spans="2:5" ht="12.75">
      <c r="B24" t="s">
        <v>64</v>
      </c>
      <c r="D24" s="14">
        <f>ROUNDUP((SUM(D3:D19)/12),0)</f>
        <v>92</v>
      </c>
      <c r="E24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3">
      <selection activeCell="A3" sqref="A3:F24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114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1:5" ht="12.75">
      <c r="A4" t="s">
        <v>62</v>
      </c>
      <c r="B4" t="s">
        <v>25</v>
      </c>
      <c r="C4" s="14">
        <v>1</v>
      </c>
      <c r="D4" s="14">
        <v>85</v>
      </c>
      <c r="E4" s="23" t="s">
        <v>60</v>
      </c>
    </row>
    <row r="5" spans="2:5" ht="12.75">
      <c r="B5" t="s">
        <v>19</v>
      </c>
      <c r="C5" s="14">
        <v>2</v>
      </c>
      <c r="D5" s="14">
        <v>87</v>
      </c>
      <c r="E5" s="23" t="s">
        <v>60</v>
      </c>
    </row>
    <row r="6" spans="2:5" ht="12.75">
      <c r="B6" t="s">
        <v>21</v>
      </c>
      <c r="C6" s="14">
        <v>3</v>
      </c>
      <c r="D6" s="14">
        <v>78</v>
      </c>
      <c r="E6" s="23" t="s">
        <v>60</v>
      </c>
    </row>
    <row r="7" spans="3:5" ht="12.75">
      <c r="C7" s="14"/>
      <c r="D7" s="14"/>
      <c r="E7" s="23"/>
    </row>
    <row r="8" spans="1:5" ht="12.75">
      <c r="A8" t="s">
        <v>15</v>
      </c>
      <c r="B8" t="s">
        <v>21</v>
      </c>
      <c r="C8" s="14">
        <v>1</v>
      </c>
      <c r="D8" s="16">
        <v>95</v>
      </c>
      <c r="E8" s="23" t="s">
        <v>60</v>
      </c>
    </row>
    <row r="9" spans="2:5" ht="12.75">
      <c r="B9" t="s">
        <v>75</v>
      </c>
      <c r="C9" s="14">
        <v>2</v>
      </c>
      <c r="D9" s="14">
        <v>96</v>
      </c>
      <c r="E9" s="23" t="s">
        <v>60</v>
      </c>
    </row>
    <row r="10" spans="2:5" ht="12.75">
      <c r="B10" t="s">
        <v>33</v>
      </c>
      <c r="C10" s="14">
        <v>3</v>
      </c>
      <c r="D10" s="18">
        <v>83</v>
      </c>
      <c r="E10" s="23" t="s">
        <v>60</v>
      </c>
    </row>
    <row r="11" spans="3:5" ht="12.75">
      <c r="C11" s="14"/>
      <c r="D11" s="14"/>
      <c r="E11" s="23"/>
    </row>
    <row r="12" spans="1:5" ht="12.75">
      <c r="A12" t="s">
        <v>79</v>
      </c>
      <c r="B12" t="s">
        <v>17</v>
      </c>
      <c r="C12" s="14">
        <v>1</v>
      </c>
      <c r="D12" s="14">
        <v>82</v>
      </c>
      <c r="E12" s="23" t="s">
        <v>60</v>
      </c>
    </row>
    <row r="13" spans="2:5" ht="12.75">
      <c r="B13" t="s">
        <v>11</v>
      </c>
      <c r="C13" s="14">
        <v>2</v>
      </c>
      <c r="D13" s="14">
        <v>97</v>
      </c>
      <c r="E13" s="23" t="s">
        <v>60</v>
      </c>
    </row>
    <row r="14" spans="2:5" ht="12.75">
      <c r="B14" t="s">
        <v>23</v>
      </c>
      <c r="C14" s="14">
        <v>3</v>
      </c>
      <c r="D14" s="14">
        <v>75</v>
      </c>
      <c r="E14" s="23" t="s">
        <v>60</v>
      </c>
    </row>
    <row r="15" spans="3:5" ht="12.75">
      <c r="C15" s="14"/>
      <c r="D15" s="14"/>
      <c r="E15" s="15"/>
    </row>
    <row r="16" spans="1:7" ht="12.75">
      <c r="A16" t="s">
        <v>113</v>
      </c>
      <c r="B16" t="s">
        <v>27</v>
      </c>
      <c r="C16" s="14">
        <v>1</v>
      </c>
      <c r="D16" s="14">
        <v>82</v>
      </c>
      <c r="E16" s="23" t="s">
        <v>115</v>
      </c>
      <c r="F16" s="23"/>
      <c r="G16" s="23"/>
    </row>
    <row r="17" spans="2:7" ht="12.75">
      <c r="B17" t="s">
        <v>13</v>
      </c>
      <c r="C17" s="14">
        <v>2</v>
      </c>
      <c r="D17" s="14">
        <v>97</v>
      </c>
      <c r="E17" s="23" t="s">
        <v>115</v>
      </c>
      <c r="F17" s="23"/>
      <c r="G17" s="23"/>
    </row>
    <row r="18" spans="2:7" ht="12.75">
      <c r="B18" t="s">
        <v>31</v>
      </c>
      <c r="C18" s="14">
        <v>3</v>
      </c>
      <c r="D18" s="14">
        <v>79</v>
      </c>
      <c r="E18" s="23" t="s">
        <v>115</v>
      </c>
      <c r="F18" s="23"/>
      <c r="G18" s="23"/>
    </row>
    <row r="19" spans="4:5" ht="12.75">
      <c r="D19" s="14"/>
      <c r="E19" s="15"/>
    </row>
    <row r="20" spans="4:5" ht="12.75">
      <c r="D20" s="14"/>
      <c r="E20" s="15"/>
    </row>
    <row r="21" spans="1:5" ht="12.75">
      <c r="A21" t="s">
        <v>76</v>
      </c>
      <c r="B21" t="s">
        <v>29</v>
      </c>
      <c r="C21" s="14"/>
      <c r="D21" s="14">
        <v>0</v>
      </c>
      <c r="E21" s="15"/>
    </row>
    <row r="22" spans="2:5" ht="12.75">
      <c r="B22" t="s">
        <v>35</v>
      </c>
      <c r="D22" s="17">
        <v>0</v>
      </c>
      <c r="E22" s="15"/>
    </row>
    <row r="23" spans="3:5" ht="12.75">
      <c r="C23" s="14"/>
      <c r="D23" s="14"/>
      <c r="E23" s="14"/>
    </row>
    <row r="24" spans="2:5" ht="12.75">
      <c r="B24" t="s">
        <v>64</v>
      </c>
      <c r="D24" s="14">
        <f>ROUNDUP((SUM(D3:D19)/12),0)</f>
        <v>87</v>
      </c>
      <c r="E24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3" sqref="A3:E24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116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1:5" ht="12.75">
      <c r="A4" t="s">
        <v>117</v>
      </c>
      <c r="B4" t="s">
        <v>23</v>
      </c>
      <c r="C4" s="14">
        <v>3</v>
      </c>
      <c r="D4" s="14">
        <v>85</v>
      </c>
      <c r="E4" s="23" t="s">
        <v>60</v>
      </c>
    </row>
    <row r="5" spans="2:5" ht="12.75">
      <c r="B5" t="s">
        <v>29</v>
      </c>
      <c r="C5" s="14">
        <v>2</v>
      </c>
      <c r="D5" s="14">
        <v>86</v>
      </c>
      <c r="E5" s="23" t="s">
        <v>60</v>
      </c>
    </row>
    <row r="6" spans="2:5" ht="12.75">
      <c r="B6" t="s">
        <v>31</v>
      </c>
      <c r="C6" s="14">
        <v>3</v>
      </c>
      <c r="D6" s="14">
        <v>71</v>
      </c>
      <c r="E6" s="23" t="s">
        <v>60</v>
      </c>
    </row>
    <row r="7" spans="3:5" ht="12.75">
      <c r="C7" s="14"/>
      <c r="D7" s="14"/>
      <c r="E7" s="23"/>
    </row>
    <row r="8" spans="1:5" ht="12.75">
      <c r="A8" t="s">
        <v>61</v>
      </c>
      <c r="B8" t="s">
        <v>33</v>
      </c>
      <c r="C8" s="14">
        <v>1</v>
      </c>
      <c r="D8" s="16">
        <v>88</v>
      </c>
      <c r="E8" s="23" t="s">
        <v>60</v>
      </c>
    </row>
    <row r="9" spans="2:5" ht="12.75">
      <c r="B9" t="s">
        <v>21</v>
      </c>
      <c r="C9" s="14">
        <v>2</v>
      </c>
      <c r="D9" s="14">
        <v>91</v>
      </c>
      <c r="E9" s="23" t="s">
        <v>60</v>
      </c>
    </row>
    <row r="10" spans="2:5" ht="12.75">
      <c r="B10" t="s">
        <v>27</v>
      </c>
      <c r="C10" s="14">
        <v>3</v>
      </c>
      <c r="D10" s="18">
        <v>77</v>
      </c>
      <c r="E10" s="23" t="s">
        <v>60</v>
      </c>
    </row>
    <row r="11" spans="3:5" ht="12.75">
      <c r="C11" s="14"/>
      <c r="D11" s="14"/>
      <c r="E11" s="23"/>
    </row>
    <row r="12" spans="1:5" ht="12.75">
      <c r="A12" t="s">
        <v>75</v>
      </c>
      <c r="B12" t="s">
        <v>25</v>
      </c>
      <c r="C12" s="14">
        <v>1</v>
      </c>
      <c r="D12" s="14">
        <v>88</v>
      </c>
      <c r="E12" s="23" t="s">
        <v>60</v>
      </c>
    </row>
    <row r="13" spans="2:5" ht="12.75">
      <c r="B13" t="s">
        <v>75</v>
      </c>
      <c r="C13" s="14">
        <v>2</v>
      </c>
      <c r="D13" s="14">
        <v>101</v>
      </c>
      <c r="E13" s="23" t="s">
        <v>60</v>
      </c>
    </row>
    <row r="14" spans="2:5" ht="12.75">
      <c r="B14" t="s">
        <v>19</v>
      </c>
      <c r="C14" s="14">
        <v>3</v>
      </c>
      <c r="D14" s="14">
        <v>85</v>
      </c>
      <c r="E14" s="23" t="s">
        <v>60</v>
      </c>
    </row>
    <row r="15" spans="3:5" ht="12.75">
      <c r="C15" s="14"/>
      <c r="D15" s="14"/>
      <c r="E15" s="15"/>
    </row>
    <row r="16" spans="1:6" ht="12.75">
      <c r="A16" t="s">
        <v>13</v>
      </c>
      <c r="B16" t="s">
        <v>118</v>
      </c>
      <c r="C16" s="14">
        <v>1</v>
      </c>
      <c r="D16" s="14">
        <v>88</v>
      </c>
      <c r="E16" s="23" t="s">
        <v>60</v>
      </c>
      <c r="F16" s="23"/>
    </row>
    <row r="17" spans="2:6" ht="12.75">
      <c r="B17" t="s">
        <v>11</v>
      </c>
      <c r="C17" s="14">
        <v>2</v>
      </c>
      <c r="D17" s="14">
        <v>101</v>
      </c>
      <c r="E17" s="23" t="s">
        <v>60</v>
      </c>
      <c r="F17" s="23"/>
    </row>
    <row r="18" spans="2:6" ht="12.75">
      <c r="B18" t="s">
        <v>13</v>
      </c>
      <c r="C18" s="14">
        <v>3</v>
      </c>
      <c r="D18" s="14">
        <v>85</v>
      </c>
      <c r="E18" s="23" t="s">
        <v>60</v>
      </c>
      <c r="F18" s="23"/>
    </row>
    <row r="19" spans="4:5" ht="12.75">
      <c r="D19" s="14"/>
      <c r="E19" s="15"/>
    </row>
    <row r="20" spans="4:5" ht="12.75">
      <c r="D20" s="14"/>
      <c r="E20" s="15"/>
    </row>
    <row r="21" spans="1:5" ht="12.75">
      <c r="A21" t="s">
        <v>76</v>
      </c>
      <c r="B21" t="s">
        <v>15</v>
      </c>
      <c r="C21" s="14"/>
      <c r="D21" s="14">
        <v>0</v>
      </c>
      <c r="E21" s="15"/>
    </row>
    <row r="22" spans="2:5" ht="12.75">
      <c r="B22" t="s">
        <v>17</v>
      </c>
      <c r="D22" s="17">
        <v>0</v>
      </c>
      <c r="E22" s="15"/>
    </row>
    <row r="23" spans="3:5" ht="12.75">
      <c r="C23" s="14"/>
      <c r="D23" s="14"/>
      <c r="E23" s="14"/>
    </row>
    <row r="24" spans="2:5" ht="12.75">
      <c r="B24" t="s">
        <v>64</v>
      </c>
      <c r="D24" s="14">
        <f>ROUNDUP((SUM(D3:D19)/12),0)</f>
        <v>88</v>
      </c>
      <c r="E24" s="14"/>
    </row>
  </sheetData>
  <printOptions/>
  <pageMargins left="0.75" right="0.75" top="1" bottom="1" header="0.5" footer="0.5"/>
  <pageSetup horizontalDpi="203" verticalDpi="203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22" sqref="D2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7" ht="26.25">
      <c r="A1" s="2" t="s">
        <v>119</v>
      </c>
      <c r="B1" s="2"/>
      <c r="C1" s="2"/>
      <c r="D1" s="2"/>
      <c r="E1" s="2"/>
      <c r="F1" s="2"/>
      <c r="G1" s="2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1:5" ht="12.75">
      <c r="A4" t="s">
        <v>19</v>
      </c>
      <c r="B4" t="s">
        <v>29</v>
      </c>
      <c r="C4" s="14">
        <v>1</v>
      </c>
      <c r="D4" s="14">
        <v>89</v>
      </c>
      <c r="E4" s="23" t="s">
        <v>60</v>
      </c>
    </row>
    <row r="5" spans="2:5" ht="12.75">
      <c r="B5" t="s">
        <v>25</v>
      </c>
      <c r="C5" s="14">
        <v>2</v>
      </c>
      <c r="D5" s="14">
        <v>87</v>
      </c>
      <c r="E5" s="23" t="s">
        <v>60</v>
      </c>
    </row>
    <row r="6" spans="2:5" ht="12.75">
      <c r="B6" t="s">
        <v>19</v>
      </c>
      <c r="C6" s="14">
        <v>3</v>
      </c>
      <c r="D6" s="14">
        <v>81</v>
      </c>
      <c r="E6" s="23" t="s">
        <v>60</v>
      </c>
    </row>
    <row r="7" spans="3:5" ht="12.75">
      <c r="C7" s="14"/>
      <c r="D7" s="14"/>
      <c r="E7" s="23"/>
    </row>
    <row r="8" spans="1:5" ht="12.75">
      <c r="A8" t="s">
        <v>66</v>
      </c>
      <c r="B8" t="s">
        <v>27</v>
      </c>
      <c r="C8" s="14">
        <v>1</v>
      </c>
      <c r="D8" s="16">
        <v>91</v>
      </c>
      <c r="E8" s="23" t="s">
        <v>60</v>
      </c>
    </row>
    <row r="9" spans="2:5" ht="12.75">
      <c r="B9" t="s">
        <v>31</v>
      </c>
      <c r="C9" s="14">
        <v>2</v>
      </c>
      <c r="D9" s="14">
        <v>70</v>
      </c>
      <c r="E9" s="23" t="s">
        <v>60</v>
      </c>
    </row>
    <row r="10" spans="2:5" ht="12.75">
      <c r="B10" t="s">
        <v>13</v>
      </c>
      <c r="C10" s="14">
        <v>3</v>
      </c>
      <c r="D10" s="18">
        <v>95</v>
      </c>
      <c r="E10" s="23" t="s">
        <v>60</v>
      </c>
    </row>
    <row r="11" spans="3:5" ht="12.75">
      <c r="C11" s="14"/>
      <c r="D11" s="14"/>
      <c r="E11" s="23"/>
    </row>
    <row r="12" spans="1:5" ht="12.75">
      <c r="A12" t="s">
        <v>96</v>
      </c>
      <c r="B12" t="s">
        <v>11</v>
      </c>
      <c r="C12" s="14">
        <v>1</v>
      </c>
      <c r="D12" s="14">
        <v>89</v>
      </c>
      <c r="E12" s="23" t="s">
        <v>60</v>
      </c>
    </row>
    <row r="13" spans="2:5" ht="12.75">
      <c r="B13" t="s">
        <v>33</v>
      </c>
      <c r="C13" s="14">
        <v>2</v>
      </c>
      <c r="D13" s="14">
        <v>78</v>
      </c>
      <c r="E13" s="23" t="s">
        <v>60</v>
      </c>
    </row>
    <row r="14" spans="2:5" ht="12.75">
      <c r="B14" t="s">
        <v>96</v>
      </c>
      <c r="C14" s="14">
        <v>3</v>
      </c>
      <c r="D14" s="14">
        <v>91</v>
      </c>
      <c r="E14" s="23" t="s">
        <v>60</v>
      </c>
    </row>
    <row r="15" spans="3:5" ht="12.75">
      <c r="C15" s="14"/>
      <c r="D15" s="14"/>
      <c r="E15" s="15"/>
    </row>
    <row r="16" spans="1:5" ht="12.75">
      <c r="A16" t="s">
        <v>21</v>
      </c>
      <c r="B16" t="s">
        <v>17</v>
      </c>
      <c r="C16" s="14">
        <v>1</v>
      </c>
      <c r="D16" s="14">
        <v>86</v>
      </c>
      <c r="E16" s="23" t="s">
        <v>60</v>
      </c>
    </row>
    <row r="17" spans="2:5" ht="12.75">
      <c r="B17" t="s">
        <v>15</v>
      </c>
      <c r="C17" s="14">
        <v>2</v>
      </c>
      <c r="D17" s="14">
        <v>95</v>
      </c>
      <c r="E17" s="23" t="s">
        <v>60</v>
      </c>
    </row>
    <row r="18" spans="2:5" ht="12.75">
      <c r="B18" t="s">
        <v>21</v>
      </c>
      <c r="C18" s="14">
        <v>3</v>
      </c>
      <c r="D18" s="14">
        <v>84</v>
      </c>
      <c r="E18" s="23" t="s">
        <v>60</v>
      </c>
    </row>
    <row r="19" spans="4:5" ht="12.75">
      <c r="D19" s="14"/>
      <c r="E19" s="15"/>
    </row>
    <row r="20" spans="4:5" ht="12.75">
      <c r="D20" s="14"/>
      <c r="E20" s="15"/>
    </row>
    <row r="21" spans="1:5" ht="12.75">
      <c r="A21" t="s">
        <v>76</v>
      </c>
      <c r="B21" t="s">
        <v>75</v>
      </c>
      <c r="C21" s="14"/>
      <c r="D21" s="14">
        <v>0</v>
      </c>
      <c r="E21" s="15"/>
    </row>
    <row r="22" spans="2:5" ht="12.75">
      <c r="B22" t="s">
        <v>23</v>
      </c>
      <c r="D22" s="17">
        <v>0</v>
      </c>
      <c r="E22" s="15"/>
    </row>
    <row r="23" spans="3:5" ht="12.75">
      <c r="C23" s="14"/>
      <c r="D23" s="14"/>
      <c r="E23" s="14"/>
    </row>
    <row r="24" spans="2:5" ht="12.75">
      <c r="B24" t="s">
        <v>64</v>
      </c>
      <c r="D24" s="14">
        <f>ROUNDUP((SUM(D3:D19)/12),0)</f>
        <v>87</v>
      </c>
      <c r="E24" s="14"/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F5" sqref="F5"/>
    </sheetView>
  </sheetViews>
  <sheetFormatPr defaultColWidth="9.140625" defaultRowHeight="12.75"/>
  <cols>
    <col min="1" max="1" width="15.7109375" style="0" customWidth="1"/>
    <col min="2" max="2" width="20.8515625" style="0" customWidth="1"/>
  </cols>
  <sheetData>
    <row r="1" spans="1:5" ht="20.25">
      <c r="A1" s="11" t="s">
        <v>65</v>
      </c>
      <c r="B1" s="11"/>
      <c r="C1" s="11"/>
      <c r="D1" s="11"/>
      <c r="E1" s="11"/>
    </row>
    <row r="3" spans="1:7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  <c r="F3" s="4"/>
      <c r="G3" s="4"/>
    </row>
    <row r="4" spans="1:5" ht="12.75">
      <c r="A4" t="s">
        <v>29</v>
      </c>
      <c r="B4" t="s">
        <v>19</v>
      </c>
      <c r="C4" s="14">
        <v>1</v>
      </c>
      <c r="D4" s="18">
        <v>75</v>
      </c>
      <c r="E4" s="15" t="s">
        <v>60</v>
      </c>
    </row>
    <row r="5" spans="2:5" ht="12.75">
      <c r="B5" t="s">
        <v>33</v>
      </c>
      <c r="C5" s="14">
        <v>2</v>
      </c>
      <c r="D5" s="18">
        <v>69</v>
      </c>
      <c r="E5" s="15" t="s">
        <v>60</v>
      </c>
    </row>
    <row r="6" spans="2:5" ht="12.75">
      <c r="B6" t="s">
        <v>29</v>
      </c>
      <c r="C6" s="14">
        <v>3</v>
      </c>
      <c r="D6" s="18">
        <v>83</v>
      </c>
      <c r="E6" s="15" t="s">
        <v>60</v>
      </c>
    </row>
    <row r="7" spans="3:5" ht="12.75">
      <c r="C7" s="14"/>
      <c r="D7" s="14"/>
      <c r="E7" s="15"/>
    </row>
    <row r="8" spans="1:5" ht="12.75">
      <c r="A8" t="s">
        <v>35</v>
      </c>
      <c r="B8" t="s">
        <v>35</v>
      </c>
      <c r="C8" s="14">
        <v>1</v>
      </c>
      <c r="D8" s="14">
        <v>75</v>
      </c>
      <c r="E8" s="15" t="s">
        <v>60</v>
      </c>
    </row>
    <row r="9" spans="2:5" ht="12.75">
      <c r="B9" t="s">
        <v>13</v>
      </c>
      <c r="C9" s="14">
        <v>2</v>
      </c>
      <c r="D9" s="16">
        <v>90</v>
      </c>
      <c r="E9" s="15" t="s">
        <v>60</v>
      </c>
    </row>
    <row r="10" spans="2:5" ht="12.75">
      <c r="B10" t="s">
        <v>31</v>
      </c>
      <c r="C10" s="14">
        <v>3</v>
      </c>
      <c r="D10" s="14">
        <v>64</v>
      </c>
      <c r="E10" s="15" t="s">
        <v>60</v>
      </c>
    </row>
    <row r="11" spans="3:5" ht="12.75">
      <c r="C11" s="14"/>
      <c r="D11" s="14"/>
      <c r="E11" s="15"/>
    </row>
    <row r="12" spans="1:5" ht="12.75">
      <c r="A12" t="s">
        <v>66</v>
      </c>
      <c r="B12" t="s">
        <v>27</v>
      </c>
      <c r="C12" s="14">
        <v>1</v>
      </c>
      <c r="D12" s="14">
        <v>89</v>
      </c>
      <c r="E12" s="15" t="s">
        <v>60</v>
      </c>
    </row>
    <row r="13" spans="2:5" ht="12.75">
      <c r="B13" t="s">
        <v>17</v>
      </c>
      <c r="C13" s="14">
        <v>2</v>
      </c>
      <c r="D13" s="14">
        <v>83</v>
      </c>
      <c r="E13" s="15" t="s">
        <v>60</v>
      </c>
    </row>
    <row r="14" spans="2:5" ht="12.75">
      <c r="B14" t="s">
        <v>23</v>
      </c>
      <c r="C14" s="14">
        <v>3</v>
      </c>
      <c r="D14" s="14">
        <v>70</v>
      </c>
      <c r="E14" s="15" t="s">
        <v>60</v>
      </c>
    </row>
    <row r="15" spans="3:5" ht="12.75">
      <c r="C15" s="14"/>
      <c r="D15" s="14"/>
      <c r="E15" s="15"/>
    </row>
    <row r="16" spans="1:5" ht="12.75">
      <c r="A16" t="s">
        <v>59</v>
      </c>
      <c r="B16" t="s">
        <v>15</v>
      </c>
      <c r="C16" s="14">
        <v>1</v>
      </c>
      <c r="D16" s="14">
        <v>92</v>
      </c>
      <c r="E16" s="15" t="s">
        <v>60</v>
      </c>
    </row>
    <row r="17" spans="2:5" ht="12.75">
      <c r="B17" t="s">
        <v>59</v>
      </c>
      <c r="C17" s="14">
        <v>2</v>
      </c>
      <c r="D17" s="14">
        <v>90</v>
      </c>
      <c r="E17" s="15" t="s">
        <v>60</v>
      </c>
    </row>
    <row r="18" spans="2:5" ht="12.75">
      <c r="B18" t="s">
        <v>11</v>
      </c>
      <c r="C18" s="14">
        <v>3</v>
      </c>
      <c r="D18" s="14">
        <v>91</v>
      </c>
      <c r="E18" s="15" t="s">
        <v>60</v>
      </c>
    </row>
    <row r="19" spans="3:5" ht="12.75">
      <c r="C19" s="14"/>
      <c r="D19" s="14"/>
      <c r="E19" s="15"/>
    </row>
    <row r="20" spans="3:5" ht="12.75">
      <c r="C20" s="14"/>
      <c r="D20" s="14"/>
      <c r="E20" s="15"/>
    </row>
    <row r="21" spans="1:5" ht="12.75">
      <c r="A21" t="s">
        <v>63</v>
      </c>
      <c r="B21" t="s">
        <v>21</v>
      </c>
      <c r="C21" s="14"/>
      <c r="D21" s="14">
        <v>0</v>
      </c>
      <c r="E21" s="15"/>
    </row>
    <row r="22" spans="2:5" ht="12.75">
      <c r="B22" t="s">
        <v>25</v>
      </c>
      <c r="C22" s="14"/>
      <c r="D22" s="14">
        <v>0</v>
      </c>
      <c r="E22" s="15"/>
    </row>
    <row r="23" spans="4:5" ht="12.75">
      <c r="D23" s="17"/>
      <c r="E23" s="15"/>
    </row>
    <row r="24" spans="2:5" ht="12.75">
      <c r="B24" t="s">
        <v>64</v>
      </c>
      <c r="D24" s="17">
        <f>SUM(D4:D18)/12</f>
        <v>80.91666666666667</v>
      </c>
      <c r="E24" s="15"/>
    </row>
  </sheetData>
  <printOptions/>
  <pageMargins left="0.75" right="0.75" top="1" bottom="1" header="0.5" footer="0.5"/>
  <pageSetup fitToHeight="1" fitToWidth="1" horizontalDpi="120" verticalDpi="12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6">
      <selection activeCell="A22" sqref="A22"/>
    </sheetView>
  </sheetViews>
  <sheetFormatPr defaultColWidth="9.140625" defaultRowHeight="12.75"/>
  <cols>
    <col min="1" max="1" width="17.421875" style="0" customWidth="1"/>
    <col min="2" max="2" width="16.140625" style="0" customWidth="1"/>
  </cols>
  <sheetData>
    <row r="1" spans="1:5" ht="20.25">
      <c r="A1" s="11" t="s">
        <v>67</v>
      </c>
      <c r="B1" s="11"/>
      <c r="C1" s="11"/>
      <c r="D1" s="11"/>
      <c r="E1" s="11"/>
    </row>
    <row r="3" spans="1:7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  <c r="F3" s="4"/>
      <c r="G3" s="4"/>
    </row>
    <row r="4" spans="3:5" ht="12.75">
      <c r="C4" s="14"/>
      <c r="D4" s="14"/>
      <c r="E4" s="15"/>
    </row>
    <row r="5" spans="1:5" ht="12.75">
      <c r="A5" t="s">
        <v>13</v>
      </c>
      <c r="B5" t="s">
        <v>68</v>
      </c>
      <c r="C5" s="14">
        <v>1</v>
      </c>
      <c r="D5" s="14">
        <v>83</v>
      </c>
      <c r="E5" s="15" t="s">
        <v>69</v>
      </c>
    </row>
    <row r="6" spans="2:5" ht="12.75">
      <c r="B6" t="s">
        <v>23</v>
      </c>
      <c r="C6" s="14">
        <v>2</v>
      </c>
      <c r="D6" s="14">
        <v>68</v>
      </c>
      <c r="E6" s="15" t="s">
        <v>69</v>
      </c>
    </row>
    <row r="7" spans="2:5" ht="12.75">
      <c r="B7" t="s">
        <v>13</v>
      </c>
      <c r="C7" s="14">
        <v>3</v>
      </c>
      <c r="D7" s="14">
        <v>94</v>
      </c>
      <c r="E7" s="15" t="s">
        <v>69</v>
      </c>
    </row>
    <row r="8" spans="3:5" ht="12.75">
      <c r="C8" s="14"/>
      <c r="D8" s="14"/>
      <c r="E8" s="15"/>
    </row>
    <row r="9" spans="1:5" ht="12.75">
      <c r="A9" t="s">
        <v>66</v>
      </c>
      <c r="B9" t="s">
        <v>33</v>
      </c>
      <c r="C9" s="14">
        <v>1</v>
      </c>
      <c r="D9" s="16">
        <v>58</v>
      </c>
      <c r="E9" s="15" t="s">
        <v>69</v>
      </c>
    </row>
    <row r="10" spans="2:5" ht="12.75">
      <c r="B10" t="s">
        <v>70</v>
      </c>
      <c r="C10" s="14">
        <v>2</v>
      </c>
      <c r="D10" s="14">
        <v>87</v>
      </c>
      <c r="E10" s="15" t="s">
        <v>69</v>
      </c>
    </row>
    <row r="11" spans="2:5" ht="12.75">
      <c r="B11" t="s">
        <v>31</v>
      </c>
      <c r="C11" s="14">
        <v>3</v>
      </c>
      <c r="D11" s="14">
        <v>68</v>
      </c>
      <c r="E11" s="15" t="s">
        <v>69</v>
      </c>
    </row>
    <row r="12" spans="3:5" ht="12.75">
      <c r="C12" s="14"/>
      <c r="D12" s="14"/>
      <c r="E12" s="15"/>
    </row>
    <row r="13" spans="1:5" ht="12.75">
      <c r="A13" t="s">
        <v>61</v>
      </c>
      <c r="B13" t="s">
        <v>17</v>
      </c>
      <c r="C13" s="14">
        <v>1</v>
      </c>
      <c r="D13" s="14">
        <v>84</v>
      </c>
      <c r="E13" s="15" t="s">
        <v>71</v>
      </c>
    </row>
    <row r="14" spans="2:5" ht="12.75">
      <c r="B14" t="s">
        <v>72</v>
      </c>
      <c r="C14" s="14">
        <v>2</v>
      </c>
      <c r="D14" s="14">
        <v>69</v>
      </c>
      <c r="E14" s="15" t="s">
        <v>71</v>
      </c>
    </row>
    <row r="15" spans="2:5" ht="12.75">
      <c r="B15" t="s">
        <v>73</v>
      </c>
      <c r="C15" s="14">
        <v>3</v>
      </c>
      <c r="D15" s="14">
        <v>95</v>
      </c>
      <c r="E15" s="15" t="s">
        <v>71</v>
      </c>
    </row>
    <row r="16" spans="3:5" ht="12.75">
      <c r="C16" s="14"/>
      <c r="D16" s="14"/>
      <c r="E16" s="15"/>
    </row>
    <row r="17" spans="1:5" ht="12.75">
      <c r="A17" t="s">
        <v>74</v>
      </c>
      <c r="B17" t="s">
        <v>11</v>
      </c>
      <c r="C17" s="14">
        <v>1</v>
      </c>
      <c r="D17" s="14">
        <v>93</v>
      </c>
      <c r="E17" s="15" t="s">
        <v>71</v>
      </c>
    </row>
    <row r="18" spans="2:5" ht="12.75">
      <c r="B18" t="s">
        <v>75</v>
      </c>
      <c r="C18" s="14">
        <v>2</v>
      </c>
      <c r="D18" s="14">
        <v>90</v>
      </c>
      <c r="E18" s="15" t="s">
        <v>71</v>
      </c>
    </row>
    <row r="19" spans="2:5" ht="12.75">
      <c r="B19" t="s">
        <v>27</v>
      </c>
      <c r="C19" s="14">
        <v>3</v>
      </c>
      <c r="D19" s="14">
        <v>65</v>
      </c>
      <c r="E19" s="15" t="s">
        <v>71</v>
      </c>
    </row>
    <row r="20" spans="3:5" ht="12.75">
      <c r="C20" s="14"/>
      <c r="D20" s="14"/>
      <c r="E20" s="15"/>
    </row>
    <row r="21" spans="1:5" ht="12.75">
      <c r="A21" t="s">
        <v>76</v>
      </c>
      <c r="B21" t="s">
        <v>19</v>
      </c>
      <c r="C21" s="14"/>
      <c r="D21" s="14">
        <v>0</v>
      </c>
      <c r="E21" s="15"/>
    </row>
    <row r="22" spans="2:5" ht="12.75">
      <c r="B22" t="s">
        <v>29</v>
      </c>
      <c r="C22" s="14"/>
      <c r="D22" s="14">
        <v>0</v>
      </c>
      <c r="E22" s="15"/>
    </row>
    <row r="23" spans="4:5" ht="12.75">
      <c r="D23" s="17"/>
      <c r="E23" s="15"/>
    </row>
    <row r="24" spans="2:4" ht="12.75">
      <c r="B24" t="s">
        <v>64</v>
      </c>
      <c r="D24" s="5">
        <f>SUM(D1:D20)/12</f>
        <v>79.5</v>
      </c>
    </row>
  </sheetData>
  <printOptions/>
  <pageMargins left="0.75" right="0.75" top="1" bottom="1" header="0.5" footer="0.5"/>
  <pageSetup fitToHeight="1" fitToWidth="1" horizontalDpi="120" verticalDpi="12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7">
      <selection activeCell="D23" sqref="D23"/>
    </sheetView>
  </sheetViews>
  <sheetFormatPr defaultColWidth="9.140625" defaultRowHeight="12.75"/>
  <cols>
    <col min="1" max="1" width="16.00390625" style="0" customWidth="1"/>
    <col min="2" max="2" width="18.57421875" style="0" customWidth="1"/>
  </cols>
  <sheetData>
    <row r="1" spans="1:5" ht="20.25">
      <c r="A1" s="11" t="s">
        <v>77</v>
      </c>
      <c r="B1" s="11"/>
      <c r="C1" s="11"/>
      <c r="D1" s="11"/>
      <c r="E1" s="11"/>
    </row>
    <row r="3" spans="1:6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  <c r="F3" s="4"/>
    </row>
    <row r="4" spans="1:5" ht="12.75">
      <c r="A4" t="s">
        <v>19</v>
      </c>
      <c r="B4" t="s">
        <v>78</v>
      </c>
      <c r="C4" s="14">
        <v>1</v>
      </c>
      <c r="D4" s="14">
        <v>76</v>
      </c>
      <c r="E4" s="15" t="s">
        <v>60</v>
      </c>
    </row>
    <row r="5" spans="2:5" ht="12.75">
      <c r="B5" t="s">
        <v>29</v>
      </c>
      <c r="C5" s="14">
        <v>2</v>
      </c>
      <c r="D5" s="14">
        <v>56</v>
      </c>
      <c r="E5" s="15" t="s">
        <v>60</v>
      </c>
    </row>
    <row r="6" spans="2:5" ht="12.75">
      <c r="B6" t="s">
        <v>17</v>
      </c>
      <c r="C6" s="14">
        <v>3</v>
      </c>
      <c r="D6" s="14">
        <v>82</v>
      </c>
      <c r="E6" s="15" t="s">
        <v>60</v>
      </c>
    </row>
    <row r="7" spans="3:5" ht="12.75">
      <c r="C7" s="14"/>
      <c r="D7" s="14"/>
      <c r="E7" s="15"/>
    </row>
    <row r="8" spans="1:5" ht="12.75">
      <c r="A8" t="s">
        <v>79</v>
      </c>
      <c r="B8" t="s">
        <v>25</v>
      </c>
      <c r="C8" s="14">
        <v>1</v>
      </c>
      <c r="D8" s="14">
        <v>69</v>
      </c>
      <c r="E8" s="15" t="s">
        <v>60</v>
      </c>
    </row>
    <row r="9" spans="2:5" ht="12.75">
      <c r="B9" t="s">
        <v>11</v>
      </c>
      <c r="C9" s="14">
        <v>2</v>
      </c>
      <c r="D9" s="16">
        <v>98</v>
      </c>
      <c r="E9" s="15" t="s">
        <v>60</v>
      </c>
    </row>
    <row r="10" spans="2:5" ht="12.75">
      <c r="B10" t="s">
        <v>80</v>
      </c>
      <c r="C10" s="14">
        <v>3</v>
      </c>
      <c r="D10" s="14">
        <v>57</v>
      </c>
      <c r="E10" s="15" t="s">
        <v>60</v>
      </c>
    </row>
    <row r="11" spans="3:5" ht="12.75">
      <c r="C11" s="14"/>
      <c r="D11" s="14"/>
      <c r="E11" s="15"/>
    </row>
    <row r="12" spans="1:5" ht="12.75">
      <c r="A12" t="s">
        <v>66</v>
      </c>
      <c r="B12" t="s">
        <v>23</v>
      </c>
      <c r="C12" s="14">
        <v>1</v>
      </c>
      <c r="D12" s="14">
        <v>83</v>
      </c>
      <c r="E12" s="15" t="s">
        <v>81</v>
      </c>
    </row>
    <row r="13" spans="2:5" ht="12.75">
      <c r="B13" t="s">
        <v>15</v>
      </c>
      <c r="C13" s="14">
        <v>2</v>
      </c>
      <c r="D13" s="14">
        <v>83</v>
      </c>
      <c r="E13" s="15" t="s">
        <v>81</v>
      </c>
    </row>
    <row r="14" spans="2:5" ht="12.75">
      <c r="B14" t="s">
        <v>33</v>
      </c>
      <c r="C14" s="14">
        <v>3</v>
      </c>
      <c r="D14" s="14">
        <v>72</v>
      </c>
      <c r="E14" s="15" t="s">
        <v>81</v>
      </c>
    </row>
    <row r="15" spans="3:5" ht="12.75">
      <c r="C15" s="14"/>
      <c r="D15" s="14"/>
      <c r="E15" s="15"/>
    </row>
    <row r="16" spans="1:5" ht="12.75">
      <c r="A16" t="s">
        <v>62</v>
      </c>
      <c r="B16" t="s">
        <v>31</v>
      </c>
      <c r="C16" s="14"/>
      <c r="D16" s="14">
        <v>75</v>
      </c>
      <c r="E16" s="15" t="s">
        <v>81</v>
      </c>
    </row>
    <row r="17" spans="2:5" ht="12.75">
      <c r="B17" t="s">
        <v>73</v>
      </c>
      <c r="C17" s="14"/>
      <c r="D17" s="14">
        <v>77</v>
      </c>
      <c r="E17" s="15" t="s">
        <v>81</v>
      </c>
    </row>
    <row r="18" spans="2:5" ht="12.75">
      <c r="B18" t="s">
        <v>27</v>
      </c>
      <c r="C18" s="14"/>
      <c r="D18" s="14">
        <v>70</v>
      </c>
      <c r="E18" s="15" t="s">
        <v>81</v>
      </c>
    </row>
    <row r="19" spans="3:5" ht="12.75">
      <c r="C19" s="14"/>
      <c r="D19" s="14"/>
      <c r="E19" s="15"/>
    </row>
    <row r="20" spans="1:5" ht="12.75">
      <c r="A20" t="s">
        <v>76</v>
      </c>
      <c r="B20" t="s">
        <v>13</v>
      </c>
      <c r="C20" s="14"/>
      <c r="D20" s="14">
        <v>0</v>
      </c>
      <c r="E20" s="15"/>
    </row>
    <row r="21" spans="2:5" ht="12.75">
      <c r="B21" t="s">
        <v>75</v>
      </c>
      <c r="C21" s="14"/>
      <c r="D21" s="14">
        <v>0</v>
      </c>
      <c r="E21" s="15"/>
    </row>
    <row r="22" spans="3:5" ht="12.75">
      <c r="C22" s="14"/>
      <c r="D22" s="14"/>
      <c r="E22" s="15"/>
    </row>
    <row r="23" spans="2:5" ht="12.75">
      <c r="B23" t="s">
        <v>82</v>
      </c>
      <c r="D23" s="17">
        <f>ROUNDUP(SUM(D1:D18)/12,0)</f>
        <v>75</v>
      </c>
      <c r="E23" s="15"/>
    </row>
  </sheetData>
  <printOptions/>
  <pageMargins left="0.75" right="0.75" top="1" bottom="1" header="0.5" footer="0.5"/>
  <pageSetup fitToHeight="1" fitToWidth="1" horizontalDpi="120" verticalDpi="12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4" sqref="D24"/>
    </sheetView>
  </sheetViews>
  <sheetFormatPr defaultColWidth="9.140625" defaultRowHeight="12.75"/>
  <cols>
    <col min="1" max="1" width="16.28125" style="0" customWidth="1"/>
    <col min="2" max="2" width="15.28125" style="0" customWidth="1"/>
  </cols>
  <sheetData>
    <row r="1" spans="1:6" ht="20.25">
      <c r="A1" s="11" t="s">
        <v>83</v>
      </c>
      <c r="B1" s="11"/>
      <c r="C1" s="11"/>
      <c r="D1" s="11"/>
      <c r="E1" s="11"/>
      <c r="F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74</v>
      </c>
      <c r="B5" t="s">
        <v>29</v>
      </c>
      <c r="C5" s="14"/>
      <c r="D5" s="14">
        <v>64</v>
      </c>
      <c r="E5" s="15" t="s">
        <v>84</v>
      </c>
    </row>
    <row r="6" spans="2:5" ht="12.75">
      <c r="B6" t="s">
        <v>21</v>
      </c>
      <c r="C6" s="14"/>
      <c r="D6" s="14">
        <v>91</v>
      </c>
      <c r="E6" s="15" t="s">
        <v>84</v>
      </c>
    </row>
    <row r="7" spans="2:5" ht="12.75">
      <c r="B7" t="s">
        <v>13</v>
      </c>
      <c r="C7" s="14"/>
      <c r="D7" s="14">
        <v>94</v>
      </c>
      <c r="E7" s="15"/>
    </row>
    <row r="8" spans="3:5" ht="12.75">
      <c r="C8" s="14"/>
      <c r="D8" s="14"/>
      <c r="E8" s="15"/>
    </row>
    <row r="9" spans="1:5" ht="12.75">
      <c r="A9" t="s">
        <v>15</v>
      </c>
      <c r="B9" t="s">
        <v>85</v>
      </c>
      <c r="C9" s="14">
        <v>1</v>
      </c>
      <c r="D9" s="20">
        <v>77</v>
      </c>
      <c r="E9" s="15" t="s">
        <v>84</v>
      </c>
    </row>
    <row r="10" spans="2:5" ht="12.75">
      <c r="B10" t="s">
        <v>68</v>
      </c>
      <c r="C10" s="14">
        <v>2</v>
      </c>
      <c r="D10" s="14">
        <v>99</v>
      </c>
      <c r="E10" s="15" t="s">
        <v>84</v>
      </c>
    </row>
    <row r="11" spans="2:5" ht="12.75">
      <c r="B11" t="s">
        <v>19</v>
      </c>
      <c r="C11" s="14">
        <v>3</v>
      </c>
      <c r="D11" s="14">
        <v>77</v>
      </c>
      <c r="E11" s="15" t="s">
        <v>84</v>
      </c>
    </row>
    <row r="12" spans="3:5" ht="12.75">
      <c r="C12" s="14"/>
      <c r="D12" s="14"/>
      <c r="E12" s="15"/>
    </row>
    <row r="13" spans="1:5" ht="12.75">
      <c r="A13" t="s">
        <v>61</v>
      </c>
      <c r="B13" t="s">
        <v>17</v>
      </c>
      <c r="C13" s="14">
        <v>1</v>
      </c>
      <c r="D13" s="14">
        <v>85</v>
      </c>
      <c r="E13" s="15" t="s">
        <v>60</v>
      </c>
    </row>
    <row r="14" spans="2:5" ht="12.75">
      <c r="B14" t="s">
        <v>59</v>
      </c>
      <c r="C14" s="14">
        <v>2</v>
      </c>
      <c r="D14" s="14">
        <v>88</v>
      </c>
      <c r="E14" s="15" t="s">
        <v>60</v>
      </c>
    </row>
    <row r="15" spans="2:5" ht="12.75">
      <c r="B15" t="s">
        <v>31</v>
      </c>
      <c r="C15" s="14">
        <v>3</v>
      </c>
      <c r="D15" s="14">
        <v>79</v>
      </c>
      <c r="E15" s="15" t="s">
        <v>60</v>
      </c>
    </row>
    <row r="16" spans="3:5" ht="12.75">
      <c r="C16" s="14"/>
      <c r="D16" s="14"/>
      <c r="E16" s="15"/>
    </row>
    <row r="17" spans="1:5" ht="12.75">
      <c r="A17" t="s">
        <v>62</v>
      </c>
      <c r="B17" t="s">
        <v>27</v>
      </c>
      <c r="C17" s="14">
        <v>1</v>
      </c>
      <c r="D17" s="14">
        <v>75</v>
      </c>
      <c r="E17" s="15" t="s">
        <v>60</v>
      </c>
    </row>
    <row r="18" spans="2:5" ht="12.75">
      <c r="B18" t="s">
        <v>23</v>
      </c>
      <c r="C18" s="14">
        <v>2</v>
      </c>
      <c r="D18" s="14">
        <v>85</v>
      </c>
      <c r="E18" s="15" t="s">
        <v>60</v>
      </c>
    </row>
    <row r="19" spans="2:5" ht="12.75">
      <c r="B19" t="s">
        <v>25</v>
      </c>
      <c r="C19" s="14">
        <v>2</v>
      </c>
      <c r="D19" s="14">
        <v>87</v>
      </c>
      <c r="E19" s="15" t="s">
        <v>60</v>
      </c>
    </row>
    <row r="20" spans="4:5" ht="12.75">
      <c r="D20" s="14"/>
      <c r="E20" s="15"/>
    </row>
    <row r="21" spans="1:5" ht="12.75">
      <c r="A21" t="s">
        <v>76</v>
      </c>
      <c r="B21" t="s">
        <v>11</v>
      </c>
      <c r="D21" s="14">
        <v>0</v>
      </c>
      <c r="E21" s="15"/>
    </row>
    <row r="22" spans="2:5" ht="12.75">
      <c r="B22" t="s">
        <v>33</v>
      </c>
      <c r="C22" s="14"/>
      <c r="D22" s="14">
        <v>0</v>
      </c>
      <c r="E22" s="15"/>
    </row>
    <row r="23" spans="4:5" ht="12.75">
      <c r="D23" s="17"/>
      <c r="E23" s="15"/>
    </row>
    <row r="24" spans="2:4" ht="12.75">
      <c r="B24" t="s">
        <v>64</v>
      </c>
      <c r="D24" s="14">
        <f>ROUNDUP((SUM(D1:D19)/12),0)</f>
        <v>84</v>
      </c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3" sqref="B3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5" ht="20.25">
      <c r="A1" s="11" t="s">
        <v>86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87</v>
      </c>
      <c r="B5" t="s">
        <v>29</v>
      </c>
      <c r="C5" s="14">
        <v>1</v>
      </c>
      <c r="D5" s="14">
        <v>78</v>
      </c>
      <c r="E5" s="15" t="s">
        <v>81</v>
      </c>
    </row>
    <row r="6" spans="2:5" ht="12.75">
      <c r="B6" t="s">
        <v>11</v>
      </c>
      <c r="C6" s="14">
        <v>2</v>
      </c>
      <c r="D6" s="14">
        <v>96</v>
      </c>
      <c r="E6" s="15" t="s">
        <v>81</v>
      </c>
    </row>
    <row r="7" spans="2:5" ht="12.75">
      <c r="B7" t="s">
        <v>33</v>
      </c>
      <c r="C7" s="14">
        <v>3</v>
      </c>
      <c r="D7" s="14">
        <v>72</v>
      </c>
      <c r="E7" s="15" t="s">
        <v>81</v>
      </c>
    </row>
    <row r="8" spans="3:5" ht="12.75">
      <c r="C8" s="14"/>
      <c r="D8" s="14"/>
      <c r="E8" s="15"/>
    </row>
    <row r="9" spans="1:5" ht="12.75">
      <c r="A9" t="s">
        <v>88</v>
      </c>
      <c r="B9" t="s">
        <v>21</v>
      </c>
      <c r="C9" s="14">
        <v>1</v>
      </c>
      <c r="D9" s="16">
        <v>72</v>
      </c>
      <c r="E9" s="15" t="s">
        <v>81</v>
      </c>
    </row>
    <row r="10" spans="2:5" ht="12.75">
      <c r="B10" t="s">
        <v>27</v>
      </c>
      <c r="C10" s="14">
        <v>2</v>
      </c>
      <c r="D10" s="14">
        <v>71</v>
      </c>
      <c r="E10" s="15" t="s">
        <v>81</v>
      </c>
    </row>
    <row r="11" spans="2:5" ht="12.75">
      <c r="B11" t="s">
        <v>23</v>
      </c>
      <c r="C11" s="14">
        <v>3</v>
      </c>
      <c r="D11" s="14">
        <v>76</v>
      </c>
      <c r="E11" s="15" t="s">
        <v>81</v>
      </c>
    </row>
    <row r="12" spans="3:5" ht="12.75">
      <c r="C12" s="14"/>
      <c r="D12" s="14"/>
      <c r="E12" s="15"/>
    </row>
    <row r="13" spans="1:5" ht="12.75">
      <c r="A13" t="s">
        <v>35</v>
      </c>
      <c r="B13" t="s">
        <v>89</v>
      </c>
      <c r="C13" s="14">
        <v>1</v>
      </c>
      <c r="D13" s="14">
        <v>84</v>
      </c>
      <c r="E13" s="15" t="s">
        <v>60</v>
      </c>
    </row>
    <row r="14" spans="2:5" ht="12.75">
      <c r="B14" t="s">
        <v>25</v>
      </c>
      <c r="C14" s="14">
        <v>2</v>
      </c>
      <c r="D14" s="14">
        <v>73</v>
      </c>
      <c r="E14" s="15" t="s">
        <v>60</v>
      </c>
    </row>
    <row r="15" spans="2:5" ht="12.75">
      <c r="B15" t="s">
        <v>35</v>
      </c>
      <c r="C15" s="14">
        <v>3</v>
      </c>
      <c r="D15" s="14">
        <v>74</v>
      </c>
      <c r="E15" s="15" t="s">
        <v>60</v>
      </c>
    </row>
    <row r="16" spans="3:5" ht="12.75">
      <c r="C16" s="14"/>
      <c r="D16" s="14"/>
      <c r="E16" s="15"/>
    </row>
    <row r="17" spans="1:5" ht="12.75">
      <c r="A17" t="s">
        <v>66</v>
      </c>
      <c r="B17" t="s">
        <v>13</v>
      </c>
      <c r="C17" s="14">
        <v>1</v>
      </c>
      <c r="D17" s="14">
        <v>75</v>
      </c>
      <c r="E17" s="15" t="s">
        <v>60</v>
      </c>
    </row>
    <row r="18" spans="2:5" ht="12.75">
      <c r="B18" t="s">
        <v>19</v>
      </c>
      <c r="C18" s="14">
        <v>2</v>
      </c>
      <c r="D18" s="14">
        <v>84</v>
      </c>
      <c r="E18" s="15" t="s">
        <v>60</v>
      </c>
    </row>
    <row r="19" spans="2:5" ht="12.75">
      <c r="B19" t="s">
        <v>31</v>
      </c>
      <c r="C19" s="14">
        <v>3</v>
      </c>
      <c r="D19" s="14">
        <v>71</v>
      </c>
      <c r="E19" s="15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17</v>
      </c>
      <c r="C22" s="14"/>
      <c r="D22" s="14">
        <v>0</v>
      </c>
      <c r="E22" s="15"/>
    </row>
    <row r="23" spans="2:5" ht="12.75">
      <c r="B23" t="s">
        <v>68</v>
      </c>
      <c r="D23" s="17">
        <v>0</v>
      </c>
      <c r="E23" s="15"/>
    </row>
    <row r="25" spans="2:4" ht="12.75">
      <c r="B25" t="s">
        <v>64</v>
      </c>
      <c r="D25" s="14">
        <f>ROUNDUP((SUM(D2:D20)/12),0)</f>
        <v>78</v>
      </c>
    </row>
  </sheetData>
  <printOptions/>
  <pageMargins left="0.75" right="0.75" top="1" bottom="1" header="0.5" footer="0.5"/>
  <pageSetup horizontalDpi="120" verticalDpi="12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25" sqref="B25:D25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5" ht="20.25">
      <c r="A1" s="11" t="s">
        <v>90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91</v>
      </c>
      <c r="B5" t="s">
        <v>75</v>
      </c>
      <c r="C5" s="14">
        <v>1</v>
      </c>
      <c r="D5" s="14">
        <v>93</v>
      </c>
      <c r="E5" s="15" t="s">
        <v>60</v>
      </c>
    </row>
    <row r="6" spans="2:5" ht="12.75">
      <c r="B6" t="s">
        <v>21</v>
      </c>
      <c r="C6" s="14">
        <v>2</v>
      </c>
      <c r="D6" s="14">
        <v>61</v>
      </c>
      <c r="E6" s="15" t="s">
        <v>60</v>
      </c>
    </row>
    <row r="7" spans="2:5" ht="12.75">
      <c r="B7" t="s">
        <v>29</v>
      </c>
      <c r="C7" s="14">
        <v>3</v>
      </c>
      <c r="D7" s="14">
        <v>75</v>
      </c>
      <c r="E7" s="15" t="s">
        <v>60</v>
      </c>
    </row>
    <row r="8" spans="3:5" ht="12.75">
      <c r="C8" s="14"/>
      <c r="D8" s="14"/>
      <c r="E8" s="15"/>
    </row>
    <row r="9" spans="1:5" ht="12.75">
      <c r="A9" t="s">
        <v>19</v>
      </c>
      <c r="B9" t="s">
        <v>11</v>
      </c>
      <c r="C9" s="14">
        <v>1</v>
      </c>
      <c r="D9" s="16">
        <v>86</v>
      </c>
      <c r="E9" s="15" t="s">
        <v>60</v>
      </c>
    </row>
    <row r="10" spans="2:5" ht="12.75">
      <c r="B10" t="s">
        <v>19</v>
      </c>
      <c r="C10" s="14">
        <v>2</v>
      </c>
      <c r="D10" s="14">
        <v>70</v>
      </c>
      <c r="E10" s="15" t="s">
        <v>60</v>
      </c>
    </row>
    <row r="11" spans="2:5" ht="12.75">
      <c r="B11" t="s">
        <v>23</v>
      </c>
      <c r="C11" s="14">
        <v>3</v>
      </c>
      <c r="D11" s="14">
        <v>64</v>
      </c>
      <c r="E11" s="15" t="s">
        <v>60</v>
      </c>
    </row>
    <row r="12" spans="3:5" ht="12.75">
      <c r="C12" s="14"/>
      <c r="D12" s="14"/>
      <c r="E12" s="15"/>
    </row>
    <row r="13" spans="1:5" ht="12.75">
      <c r="A13" t="s">
        <v>13</v>
      </c>
      <c r="B13" t="s">
        <v>25</v>
      </c>
      <c r="C13" s="14">
        <v>1</v>
      </c>
      <c r="D13" s="14">
        <v>76</v>
      </c>
      <c r="E13" s="15" t="s">
        <v>60</v>
      </c>
    </row>
    <row r="14" spans="2:5" ht="12.75">
      <c r="B14" t="s">
        <v>17</v>
      </c>
      <c r="C14" s="14">
        <v>2</v>
      </c>
      <c r="D14" s="14">
        <v>77</v>
      </c>
      <c r="E14" s="15" t="s">
        <v>60</v>
      </c>
    </row>
    <row r="15" spans="2:5" ht="12.75">
      <c r="B15" t="s">
        <v>13</v>
      </c>
      <c r="C15" s="14">
        <v>3</v>
      </c>
      <c r="D15" s="14">
        <v>88</v>
      </c>
      <c r="E15" s="15" t="s">
        <v>60</v>
      </c>
    </row>
    <row r="16" spans="3:5" ht="12.75">
      <c r="C16" s="14"/>
      <c r="D16" s="14"/>
      <c r="E16" s="15"/>
    </row>
    <row r="17" spans="1:5" ht="12.75">
      <c r="A17" t="s">
        <v>61</v>
      </c>
      <c r="B17" t="s">
        <v>31</v>
      </c>
      <c r="C17" s="14">
        <v>1</v>
      </c>
      <c r="D17" s="14">
        <v>82</v>
      </c>
      <c r="E17" s="15" t="s">
        <v>60</v>
      </c>
    </row>
    <row r="18" spans="2:5" ht="12.75">
      <c r="B18" t="s">
        <v>15</v>
      </c>
      <c r="C18" s="14">
        <v>2</v>
      </c>
      <c r="D18" s="14">
        <v>73</v>
      </c>
      <c r="E18" s="15" t="s">
        <v>60</v>
      </c>
    </row>
    <row r="19" spans="2:5" ht="12.75">
      <c r="B19" t="s">
        <v>33</v>
      </c>
      <c r="C19" s="14">
        <v>3</v>
      </c>
      <c r="D19" s="14">
        <v>81</v>
      </c>
      <c r="E19" s="15" t="s">
        <v>60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27</v>
      </c>
      <c r="C22" s="14"/>
      <c r="D22" s="14">
        <v>0</v>
      </c>
      <c r="E22" s="15"/>
    </row>
    <row r="23" spans="2:5" ht="12.75">
      <c r="B23" t="s">
        <v>35</v>
      </c>
      <c r="D23" s="17">
        <v>0</v>
      </c>
      <c r="E23" s="15"/>
    </row>
    <row r="25" spans="2:4" ht="12.75">
      <c r="B25" t="s">
        <v>64</v>
      </c>
      <c r="D25" s="14">
        <f>ROUNDUP((SUM(D2:D20)/12),0)</f>
        <v>78</v>
      </c>
    </row>
  </sheetData>
  <printOptions/>
  <pageMargins left="0.75" right="0.75" top="1" bottom="1" header="0.5" footer="0.5"/>
  <pageSetup horizontalDpi="120" verticalDpi="12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E25" sqref="A3:E2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5" ht="20.25">
      <c r="A1" s="11" t="s">
        <v>92</v>
      </c>
      <c r="B1" s="11"/>
      <c r="C1" s="11"/>
      <c r="D1" s="11"/>
      <c r="E1" s="11"/>
    </row>
    <row r="3" spans="1:5" ht="12.75">
      <c r="A3" s="4" t="s">
        <v>55</v>
      </c>
      <c r="B3" s="4" t="s">
        <v>4</v>
      </c>
      <c r="C3" s="12" t="s">
        <v>56</v>
      </c>
      <c r="D3" s="12" t="s">
        <v>57</v>
      </c>
      <c r="E3" s="13" t="s">
        <v>58</v>
      </c>
    </row>
    <row r="4" spans="3:5" ht="12.75">
      <c r="C4" s="14"/>
      <c r="D4" s="14"/>
      <c r="E4" s="15"/>
    </row>
    <row r="5" spans="1:5" ht="12.75">
      <c r="A5" t="s">
        <v>91</v>
      </c>
      <c r="B5" t="s">
        <v>33</v>
      </c>
      <c r="C5" s="14">
        <v>1</v>
      </c>
      <c r="D5" s="14">
        <v>91</v>
      </c>
      <c r="E5" s="15" t="s">
        <v>60</v>
      </c>
    </row>
    <row r="6" spans="2:5" ht="12.75">
      <c r="B6" t="s">
        <v>59</v>
      </c>
      <c r="C6" s="14">
        <v>2</v>
      </c>
      <c r="D6" s="14">
        <v>96</v>
      </c>
      <c r="E6" s="15" t="s">
        <v>60</v>
      </c>
    </row>
    <row r="7" spans="2:5" ht="12.75">
      <c r="B7" t="s">
        <v>25</v>
      </c>
      <c r="C7" s="14">
        <v>3</v>
      </c>
      <c r="D7" s="14">
        <v>74</v>
      </c>
      <c r="E7" s="15" t="s">
        <v>60</v>
      </c>
    </row>
    <row r="8" spans="3:5" ht="12.75">
      <c r="C8" s="14"/>
      <c r="D8" s="14"/>
      <c r="E8" s="15"/>
    </row>
    <row r="9" spans="1:5" ht="12.75">
      <c r="A9" t="s">
        <v>74</v>
      </c>
      <c r="B9" t="s">
        <v>35</v>
      </c>
      <c r="C9" s="14">
        <v>1</v>
      </c>
      <c r="D9" s="16">
        <v>81</v>
      </c>
      <c r="E9" s="15" t="s">
        <v>81</v>
      </c>
    </row>
    <row r="10" spans="2:5" ht="12.75">
      <c r="B10" t="s">
        <v>27</v>
      </c>
      <c r="C10" s="14">
        <v>2</v>
      </c>
      <c r="D10" s="14">
        <v>89</v>
      </c>
      <c r="E10" s="15" t="s">
        <v>81</v>
      </c>
    </row>
    <row r="11" spans="2:5" ht="12.75">
      <c r="B11" t="s">
        <v>19</v>
      </c>
      <c r="C11" s="14">
        <v>3</v>
      </c>
      <c r="D11" s="14">
        <v>87</v>
      </c>
      <c r="E11" s="15" t="s">
        <v>81</v>
      </c>
    </row>
    <row r="12" spans="3:5" ht="12.75">
      <c r="C12" s="14"/>
      <c r="D12" s="14"/>
      <c r="E12" s="15"/>
    </row>
    <row r="13" spans="1:5" ht="12.75">
      <c r="A13" t="s">
        <v>61</v>
      </c>
      <c r="B13" t="s">
        <v>13</v>
      </c>
      <c r="C13" s="14">
        <v>1</v>
      </c>
      <c r="D13" s="14">
        <v>92</v>
      </c>
      <c r="E13" s="15" t="s">
        <v>81</v>
      </c>
    </row>
    <row r="14" spans="2:5" ht="12.75">
      <c r="B14" t="s">
        <v>17</v>
      </c>
      <c r="C14" s="14">
        <v>2</v>
      </c>
      <c r="D14" s="14">
        <v>84</v>
      </c>
      <c r="E14" s="15" t="s">
        <v>81</v>
      </c>
    </row>
    <row r="15" spans="2:5" ht="12.75">
      <c r="B15" t="s">
        <v>11</v>
      </c>
      <c r="C15" s="14">
        <v>3</v>
      </c>
      <c r="D15" s="14">
        <v>104</v>
      </c>
      <c r="E15" s="15" t="s">
        <v>81</v>
      </c>
    </row>
    <row r="16" spans="3:5" ht="12.75">
      <c r="C16" s="14"/>
      <c r="D16" s="14"/>
      <c r="E16" s="15"/>
    </row>
    <row r="17" spans="1:5" ht="12.75">
      <c r="A17" t="s">
        <v>66</v>
      </c>
      <c r="B17" t="s">
        <v>31</v>
      </c>
      <c r="C17" s="14">
        <v>1</v>
      </c>
      <c r="D17" s="14">
        <v>83</v>
      </c>
      <c r="E17" s="15" t="s">
        <v>81</v>
      </c>
    </row>
    <row r="18" spans="2:5" ht="12.75">
      <c r="B18" t="s">
        <v>21</v>
      </c>
      <c r="C18" s="14">
        <v>2</v>
      </c>
      <c r="D18" s="14">
        <v>71</v>
      </c>
      <c r="E18" s="15" t="s">
        <v>81</v>
      </c>
    </row>
    <row r="19" spans="2:5" ht="12.75">
      <c r="B19" t="s">
        <v>15</v>
      </c>
      <c r="C19" s="14">
        <v>3</v>
      </c>
      <c r="D19" s="14">
        <v>86</v>
      </c>
      <c r="E19" s="15" t="s">
        <v>81</v>
      </c>
    </row>
    <row r="20" spans="4:5" ht="12.75">
      <c r="D20" s="14"/>
      <c r="E20" s="15"/>
    </row>
    <row r="21" spans="4:5" ht="12.75">
      <c r="D21" s="14"/>
      <c r="E21" s="15"/>
    </row>
    <row r="22" spans="1:5" ht="12.75">
      <c r="A22" t="s">
        <v>76</v>
      </c>
      <c r="B22" t="s">
        <v>29</v>
      </c>
      <c r="C22" s="14"/>
      <c r="D22" s="14">
        <v>0</v>
      </c>
      <c r="E22" s="15"/>
    </row>
    <row r="23" spans="2:5" ht="12.75">
      <c r="B23" t="s">
        <v>23</v>
      </c>
      <c r="D23" s="17">
        <v>0</v>
      </c>
      <c r="E23" s="15"/>
    </row>
    <row r="24" spans="3:5" ht="12.75">
      <c r="C24" s="14"/>
      <c r="D24" s="14"/>
      <c r="E24" s="14"/>
    </row>
    <row r="25" spans="2:5" ht="12.75">
      <c r="B25" t="s">
        <v>64</v>
      </c>
      <c r="D25" s="14">
        <f>ROUNDUP((SUM(D2:D20)/12),0)</f>
        <v>87</v>
      </c>
      <c r="E25" s="14"/>
    </row>
    <row r="26" spans="3:5" ht="12.75">
      <c r="C26" s="14"/>
      <c r="D26" s="14"/>
      <c r="E26" s="14"/>
    </row>
    <row r="27" spans="3:5" ht="12.75">
      <c r="C27" s="14"/>
      <c r="D27" s="14"/>
      <c r="E27" s="14"/>
    </row>
    <row r="28" spans="3:5" ht="12.75">
      <c r="C28" s="14"/>
      <c r="D28" s="14"/>
      <c r="E28" s="14"/>
    </row>
  </sheetData>
  <printOptions/>
  <pageMargins left="0.75" right="0.75" top="1" bottom="1" header="0.5" footer="0.5"/>
  <pageSetup fitToHeight="1" fitToWidth="1" horizontalDpi="120" verticalDpi="12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Moffat</cp:lastModifiedBy>
  <cp:lastPrinted>2004-03-06T14:24:50Z</cp:lastPrinted>
  <dcterms:created xsi:type="dcterms:W3CDTF">1999-09-26T20:44:21Z</dcterms:created>
  <dcterms:modified xsi:type="dcterms:W3CDTF">2004-03-06T14:56:13Z</dcterms:modified>
  <cp:category/>
  <cp:version/>
  <cp:contentType/>
  <cp:contentStatus/>
</cp:coreProperties>
</file>